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inskasauna.cz\CENÍKY\Ceníky partnerů\___Ceníky 2025___\PARTNER 1 Gold\"/>
    </mc:Choice>
  </mc:AlternateContent>
  <xr:revisionPtr revIDLastSave="0" documentId="8_{3C32F1DA-2718-4D9A-ABDD-6BA2E416F7A3}" xr6:coauthVersionLast="47" xr6:coauthVersionMax="47" xr10:uidLastSave="{00000000-0000-0000-0000-000000000000}"/>
  <bookViews>
    <workbookView xWindow="-28920" yWindow="-120" windowWidth="29040" windowHeight="15720" xr2:uid="{23EE14D1-13FC-4611-B702-FA67B4037E98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7" i="1" l="1"/>
  <c r="C217" i="1"/>
  <c r="B217" i="1"/>
  <c r="A217" i="1"/>
  <c r="D216" i="1"/>
  <c r="C216" i="1"/>
  <c r="B216" i="1"/>
  <c r="A216" i="1"/>
  <c r="D215" i="1"/>
  <c r="C215" i="1"/>
  <c r="B215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B214" i="1" l="1"/>
  <c r="B81" i="1"/>
  <c r="B82" i="1"/>
  <c r="C214" i="1" l="1"/>
  <c r="D214" i="1" l="1"/>
  <c r="C82" i="1" l="1"/>
  <c r="C81" i="1"/>
  <c r="D81" i="1"/>
  <c r="D82" i="1" l="1"/>
  <c r="B80" i="1" l="1"/>
  <c r="B213" i="1"/>
  <c r="B79" i="1"/>
  <c r="B212" i="1"/>
  <c r="B164" i="1"/>
  <c r="B103" i="1"/>
  <c r="B58" i="1"/>
  <c r="B187" i="1"/>
  <c r="B135" i="1"/>
  <c r="B191" i="1"/>
  <c r="B169" i="1"/>
  <c r="B126" i="1"/>
  <c r="B148" i="1"/>
  <c r="B118" i="1"/>
  <c r="B37" i="1"/>
  <c r="B196" i="1"/>
  <c r="B195" i="1"/>
  <c r="B99" i="1"/>
  <c r="B35" i="1"/>
  <c r="B166" i="1"/>
  <c r="B106" i="1"/>
  <c r="B155" i="1"/>
  <c r="B78" i="1"/>
  <c r="B53" i="1"/>
  <c r="B167" i="1"/>
  <c r="B104" i="1"/>
  <c r="B9" i="1"/>
  <c r="B59" i="1"/>
  <c r="B129" i="1"/>
  <c r="B5" i="1"/>
  <c r="B24" i="1"/>
  <c r="B124" i="1"/>
  <c r="B54" i="1"/>
  <c r="B94" i="1"/>
  <c r="B158" i="1"/>
  <c r="B189" i="1"/>
  <c r="B151" i="1"/>
  <c r="B149" i="1"/>
  <c r="B63" i="1"/>
  <c r="B100" i="1"/>
  <c r="B27" i="1"/>
  <c r="B116" i="1"/>
  <c r="B184" i="1"/>
  <c r="B36" i="1"/>
  <c r="B8" i="1"/>
  <c r="B209" i="1"/>
  <c r="B109" i="1"/>
  <c r="B190" i="1"/>
  <c r="B122" i="1"/>
  <c r="B134" i="1"/>
  <c r="B21" i="1"/>
  <c r="B67" i="1"/>
  <c r="B144" i="1"/>
  <c r="B146" i="1"/>
  <c r="B33" i="1"/>
  <c r="B34" i="1"/>
  <c r="B23" i="1"/>
  <c r="B49" i="1"/>
  <c r="B204" i="1"/>
  <c r="B101" i="1"/>
  <c r="B128" i="1"/>
  <c r="B77" i="1"/>
  <c r="B25" i="1"/>
  <c r="B199" i="1"/>
  <c r="B121" i="1"/>
  <c r="B152" i="1"/>
  <c r="B111" i="1"/>
  <c r="B70" i="1"/>
  <c r="B75" i="1"/>
  <c r="B73" i="1"/>
  <c r="B28" i="1"/>
  <c r="B87" i="1"/>
  <c r="B19" i="1"/>
  <c r="B26" i="1"/>
  <c r="B32" i="1"/>
  <c r="B211" i="1"/>
  <c r="B46" i="1"/>
  <c r="B197" i="1"/>
  <c r="B86" i="1"/>
  <c r="B125" i="1"/>
  <c r="B48" i="1"/>
  <c r="B114" i="1"/>
  <c r="B88" i="1"/>
  <c r="B143" i="1"/>
  <c r="B127" i="1"/>
  <c r="B74" i="1"/>
  <c r="B98" i="1"/>
  <c r="B154" i="1"/>
  <c r="B65" i="1"/>
  <c r="B136" i="1"/>
  <c r="B159" i="1"/>
  <c r="B89" i="1"/>
  <c r="B66" i="1"/>
  <c r="B113" i="1"/>
  <c r="B95" i="1"/>
  <c r="B91" i="1"/>
  <c r="B6" i="1"/>
  <c r="B51" i="1"/>
  <c r="B47" i="1"/>
  <c r="B137" i="1"/>
  <c r="B85" i="1"/>
  <c r="B69" i="1"/>
  <c r="B153" i="1"/>
  <c r="B162" i="1"/>
  <c r="B206" i="1"/>
  <c r="B44" i="1"/>
  <c r="B93" i="1"/>
  <c r="B56" i="1"/>
  <c r="B150" i="1"/>
  <c r="B174" i="1"/>
  <c r="B90" i="1"/>
  <c r="B43" i="1"/>
  <c r="B61" i="1"/>
  <c r="B207" i="1"/>
  <c r="B185" i="1"/>
  <c r="B157" i="1"/>
  <c r="B50" i="1"/>
  <c r="B20" i="1"/>
  <c r="B97" i="1"/>
  <c r="B147" i="1"/>
  <c r="B52" i="1"/>
  <c r="B208" i="1"/>
  <c r="B131" i="1"/>
  <c r="B41" i="1"/>
  <c r="B175" i="1"/>
  <c r="B107" i="1"/>
  <c r="B163" i="1"/>
  <c r="B142" i="1"/>
  <c r="B139" i="1"/>
  <c r="B132" i="1"/>
  <c r="B29" i="1"/>
  <c r="B172" i="1"/>
  <c r="B130" i="1"/>
  <c r="B180" i="1"/>
  <c r="B198" i="1"/>
  <c r="B55" i="1"/>
  <c r="B200" i="1"/>
  <c r="B202" i="1"/>
  <c r="B112" i="1"/>
  <c r="B7" i="1"/>
  <c r="B123" i="1"/>
  <c r="B102" i="1"/>
  <c r="B72" i="1"/>
  <c r="B22" i="1"/>
  <c r="B92" i="1"/>
  <c r="B165" i="1"/>
  <c r="B13" i="1"/>
  <c r="B39" i="1"/>
  <c r="B30" i="1"/>
  <c r="B42" i="1"/>
  <c r="B145" i="1"/>
  <c r="B38" i="1"/>
  <c r="B178" i="1"/>
  <c r="B161" i="1"/>
  <c r="B170" i="1"/>
  <c r="B193" i="1"/>
  <c r="B173" i="1"/>
  <c r="B57" i="1"/>
  <c r="B119" i="1"/>
  <c r="B110" i="1"/>
  <c r="B64" i="1"/>
  <c r="B181" i="1"/>
  <c r="B140" i="1"/>
  <c r="B177" i="1"/>
  <c r="B133" i="1"/>
  <c r="B96" i="1"/>
  <c r="B179" i="1"/>
  <c r="B120" i="1"/>
  <c r="B76" i="1"/>
  <c r="B10" i="1"/>
  <c r="B168" i="1"/>
  <c r="B40" i="1"/>
  <c r="B201" i="1"/>
  <c r="B105" i="1"/>
  <c r="B16" i="1"/>
  <c r="B205" i="1"/>
  <c r="B60" i="1"/>
  <c r="B160" i="1"/>
  <c r="B156" i="1"/>
  <c r="B31" i="1"/>
  <c r="B203" i="1"/>
  <c r="B182" i="1"/>
  <c r="B14" i="1"/>
  <c r="B188" i="1"/>
  <c r="B83" i="1"/>
  <c r="B171" i="1"/>
  <c r="B68" i="1"/>
  <c r="B11" i="1"/>
  <c r="B115" i="1"/>
  <c r="B183" i="1"/>
  <c r="B210" i="1"/>
  <c r="B18" i="1"/>
  <c r="B15" i="1"/>
  <c r="B108" i="1"/>
  <c r="B17" i="1"/>
  <c r="B138" i="1"/>
  <c r="B62" i="1"/>
  <c r="B71" i="1"/>
  <c r="B45" i="1"/>
  <c r="B194" i="1"/>
  <c r="B141" i="1"/>
  <c r="B176" i="1"/>
  <c r="B192" i="1"/>
  <c r="B186" i="1"/>
  <c r="B12" i="1"/>
  <c r="B84" i="1"/>
  <c r="B117" i="1"/>
  <c r="C80" i="1" l="1"/>
  <c r="C149" i="1"/>
  <c r="C184" i="1"/>
  <c r="C62" i="1"/>
  <c r="C22" i="1"/>
  <c r="C139" i="1"/>
  <c r="C116" i="1"/>
  <c r="C189" i="1"/>
  <c r="C213" i="1"/>
  <c r="C64" i="1"/>
  <c r="C54" i="1"/>
  <c r="C47" i="1"/>
  <c r="C198" i="1"/>
  <c r="C185" i="1"/>
  <c r="C59" i="1"/>
  <c r="C133" i="1"/>
  <c r="C202" i="1"/>
  <c r="D80" i="1"/>
  <c r="C180" i="1" l="1"/>
  <c r="C96" i="1"/>
  <c r="C193" i="1"/>
  <c r="C135" i="1"/>
  <c r="C137" i="1"/>
  <c r="C66" i="1"/>
  <c r="C204" i="1"/>
  <c r="C197" i="1"/>
  <c r="C205" i="1"/>
  <c r="C104" i="1"/>
  <c r="C138" i="1"/>
  <c r="D138" i="1"/>
  <c r="C84" i="1"/>
  <c r="C117" i="1"/>
  <c r="C131" i="1"/>
  <c r="C186" i="1"/>
  <c r="C187" i="1"/>
  <c r="C63" i="1"/>
  <c r="C43" i="1"/>
  <c r="C61" i="1"/>
  <c r="C109" i="1"/>
  <c r="C34" i="1"/>
  <c r="C140" i="1"/>
  <c r="C60" i="1"/>
  <c r="C194" i="1"/>
  <c r="C102" i="1"/>
  <c r="C212" i="1"/>
  <c r="C65" i="1"/>
  <c r="C136" i="1"/>
  <c r="C134" i="1"/>
  <c r="C55" i="1"/>
  <c r="C195" i="1"/>
  <c r="C86" i="1"/>
  <c r="C196" i="1"/>
  <c r="C108" i="1"/>
  <c r="C53" i="1"/>
  <c r="C141" i="1"/>
  <c r="C201" i="1"/>
  <c r="C199" i="1"/>
  <c r="C46" i="1"/>
  <c r="C188" i="1"/>
  <c r="C203" i="1"/>
  <c r="C200" i="1"/>
  <c r="C39" i="1"/>
  <c r="C132" i="1"/>
  <c r="C51" i="1"/>
  <c r="C71" i="1"/>
  <c r="C124" i="1"/>
  <c r="C41" i="1"/>
  <c r="C142" i="1"/>
  <c r="C13" i="1"/>
  <c r="C68" i="1"/>
  <c r="C168" i="1"/>
  <c r="C105" i="1"/>
  <c r="C156" i="1"/>
  <c r="C173" i="1"/>
  <c r="C183" i="1"/>
  <c r="C23" i="1"/>
  <c r="C160" i="1"/>
  <c r="C162" i="1"/>
  <c r="C97" i="1"/>
  <c r="C130" i="1"/>
  <c r="C211" i="1"/>
  <c r="C175" i="1"/>
  <c r="C113" i="1"/>
  <c r="C72" i="1"/>
  <c r="C125" i="1"/>
  <c r="C110" i="1"/>
  <c r="C75" i="1"/>
  <c r="C165" i="1"/>
  <c r="C24" i="1"/>
  <c r="C14" i="1"/>
  <c r="C26" i="1"/>
  <c r="C36" i="1"/>
  <c r="C150" i="1"/>
  <c r="C190" i="1"/>
  <c r="C30" i="1"/>
  <c r="C148" i="1"/>
  <c r="C120" i="1"/>
  <c r="C77" i="1"/>
  <c r="C157" i="1"/>
  <c r="C10" i="1"/>
  <c r="C67" i="1"/>
  <c r="C170" i="1"/>
  <c r="C40" i="1"/>
  <c r="C88" i="1"/>
  <c r="C83" i="1"/>
  <c r="C143" i="1"/>
  <c r="C56" i="1"/>
  <c r="C121" i="1"/>
  <c r="C7" i="1"/>
  <c r="C93" i="1"/>
  <c r="C126" i="1"/>
  <c r="D135" i="1"/>
  <c r="D213" i="1"/>
  <c r="D121" i="1"/>
  <c r="D204" i="1"/>
  <c r="D139" i="1"/>
  <c r="D184" i="1"/>
  <c r="D43" i="1"/>
  <c r="D47" i="1"/>
  <c r="D188" i="1"/>
  <c r="D97" i="1"/>
  <c r="D197" i="1"/>
  <c r="D134" i="1"/>
  <c r="D195" i="1"/>
  <c r="D39" i="1"/>
  <c r="D198" i="1"/>
  <c r="D100" i="1"/>
  <c r="D46" i="1"/>
  <c r="D53" i="1" l="1"/>
  <c r="C19" i="1"/>
  <c r="C208" i="1"/>
  <c r="D137" i="1"/>
  <c r="C95" i="1"/>
  <c r="C155" i="1"/>
  <c r="D180" i="1"/>
  <c r="D205" i="1"/>
  <c r="D55" i="1"/>
  <c r="D63" i="1"/>
  <c r="D200" i="1"/>
  <c r="C5" i="1"/>
  <c r="C90" i="1"/>
  <c r="C153" i="1"/>
  <c r="C152" i="1"/>
  <c r="D49" i="1"/>
  <c r="D193" i="1"/>
  <c r="D22" i="1"/>
  <c r="D173" i="1"/>
  <c r="C101" i="1"/>
  <c r="C177" i="1"/>
  <c r="C33" i="1"/>
  <c r="C145" i="1"/>
  <c r="C103" i="1"/>
  <c r="C38" i="1"/>
  <c r="C79" i="1"/>
  <c r="D117" i="1"/>
  <c r="C85" i="1"/>
  <c r="C87" i="1"/>
  <c r="C50" i="1"/>
  <c r="C52" i="1"/>
  <c r="C21" i="1"/>
  <c r="C70" i="1"/>
  <c r="D133" i="1"/>
  <c r="C92" i="1"/>
  <c r="C167" i="1"/>
  <c r="C11" i="1"/>
  <c r="C123" i="1"/>
  <c r="C179" i="1"/>
  <c r="C42" i="1"/>
  <c r="C35" i="1"/>
  <c r="C159" i="1"/>
  <c r="C107" i="1"/>
  <c r="C172" i="1"/>
  <c r="C112" i="1"/>
  <c r="D196" i="1"/>
  <c r="C192" i="1"/>
  <c r="C115" i="1"/>
  <c r="D96" i="1"/>
  <c r="C128" i="1"/>
  <c r="C74" i="1"/>
  <c r="C58" i="1"/>
  <c r="D189" i="1"/>
  <c r="D56" i="1"/>
  <c r="C146" i="1"/>
  <c r="C147" i="1"/>
  <c r="D174" i="1"/>
  <c r="D98" i="1"/>
  <c r="D185" i="1"/>
  <c r="D99" i="1"/>
  <c r="D140" i="1"/>
  <c r="D42" i="1"/>
  <c r="C9" i="1"/>
  <c r="C209" i="1"/>
  <c r="D40" i="1"/>
  <c r="C44" i="1"/>
  <c r="C45" i="1"/>
  <c r="D116" i="1"/>
  <c r="C20" i="1"/>
  <c r="C176" i="1"/>
  <c r="C210" i="1"/>
  <c r="C122" i="1"/>
  <c r="C6" i="1"/>
  <c r="C114" i="1"/>
  <c r="D71" i="1"/>
  <c r="C98" i="1"/>
  <c r="C57" i="1"/>
  <c r="C129" i="1"/>
  <c r="D44" i="1"/>
  <c r="D45" i="1"/>
  <c r="D112" i="1"/>
  <c r="D54" i="1"/>
  <c r="C31" i="1"/>
  <c r="C15" i="1"/>
  <c r="C163" i="1"/>
  <c r="C164" i="1"/>
  <c r="C48" i="1"/>
  <c r="C49" i="1"/>
  <c r="C27" i="1"/>
  <c r="C144" i="1"/>
  <c r="C12" i="1"/>
  <c r="C37" i="1"/>
  <c r="D57" i="1"/>
  <c r="D58" i="1"/>
  <c r="D199" i="1"/>
  <c r="C118" i="1"/>
  <c r="C119" i="1"/>
  <c r="C89" i="1"/>
  <c r="C181" i="1"/>
  <c r="C182" i="1"/>
  <c r="C161" i="1"/>
  <c r="C76" i="1"/>
  <c r="C32" i="1"/>
  <c r="C174" i="1"/>
  <c r="C78" i="1"/>
  <c r="C94" i="1"/>
  <c r="D62" i="1"/>
  <c r="D136" i="1"/>
  <c r="D65" i="1"/>
  <c r="C99" i="1"/>
  <c r="C100" i="1"/>
  <c r="C169" i="1"/>
  <c r="D132" i="1"/>
  <c r="C16" i="1"/>
  <c r="C171" i="1"/>
  <c r="C154" i="1"/>
  <c r="D186" i="1"/>
  <c r="D187" i="1"/>
  <c r="C206" i="1"/>
  <c r="C207" i="1"/>
  <c r="C127" i="1"/>
  <c r="C28" i="1"/>
  <c r="C29" i="1"/>
  <c r="C106" i="1"/>
  <c r="C91" i="1"/>
  <c r="C25" i="1"/>
  <c r="D51" i="1"/>
  <c r="C17" i="1"/>
  <c r="C18" i="1"/>
  <c r="D48" i="1"/>
  <c r="C8" i="1"/>
  <c r="C151" i="1"/>
  <c r="D141" i="1"/>
  <c r="C166" i="1"/>
  <c r="C73" i="1"/>
  <c r="C158" i="1"/>
  <c r="C191" i="1"/>
  <c r="C69" i="1"/>
  <c r="C178" i="1"/>
  <c r="C111" i="1"/>
  <c r="D104" i="1"/>
  <c r="D41" i="1"/>
  <c r="D194" i="1"/>
  <c r="D36" i="1"/>
  <c r="D190" i="1"/>
  <c r="D105" i="1"/>
  <c r="D124" i="1"/>
  <c r="D59" i="1"/>
  <c r="D23" i="1"/>
  <c r="D67" i="1"/>
  <c r="D92" i="1"/>
  <c r="D24" i="1"/>
  <c r="D148" i="1"/>
  <c r="D149" i="1"/>
  <c r="D83" i="1"/>
  <c r="D70" i="1"/>
  <c r="D152" i="1"/>
  <c r="D115" i="1"/>
  <c r="D103" i="1"/>
  <c r="D72" i="1"/>
  <c r="D156" i="1"/>
  <c r="D14" i="1"/>
  <c r="D50" i="1"/>
  <c r="D150" i="1"/>
  <c r="D33" i="1"/>
  <c r="D109" i="1"/>
  <c r="D175" i="1"/>
  <c r="D129" i="1"/>
  <c r="D93" i="1"/>
  <c r="D212" i="1"/>
  <c r="D120" i="1"/>
  <c r="D79" i="1"/>
  <c r="D142" i="1"/>
  <c r="D183" i="1"/>
  <c r="D110" i="1"/>
  <c r="D125" i="1"/>
  <c r="D64" i="1"/>
  <c r="D144" i="1"/>
  <c r="D201" i="1"/>
  <c r="D85" i="1" l="1"/>
  <c r="D30" i="1"/>
  <c r="D170" i="1"/>
  <c r="D11" i="1"/>
  <c r="D154" i="1"/>
  <c r="D61" i="1"/>
  <c r="D66" i="1"/>
  <c r="D35" i="1"/>
  <c r="D158" i="1"/>
  <c r="D87" i="1"/>
  <c r="D177" i="1"/>
  <c r="D19" i="1"/>
  <c r="D74" i="1"/>
  <c r="D32" i="1"/>
  <c r="D131" i="1"/>
  <c r="D208" i="1"/>
  <c r="D7" i="1"/>
  <c r="D203" i="1"/>
  <c r="D25" i="1"/>
  <c r="D52" i="1"/>
  <c r="D69" i="1"/>
  <c r="D179" i="1"/>
  <c r="D95" i="1"/>
  <c r="D192" i="1"/>
  <c r="D128" i="1"/>
  <c r="D155" i="1"/>
  <c r="D13" i="1"/>
  <c r="D172" i="1"/>
  <c r="D38" i="1"/>
  <c r="D9" i="1"/>
  <c r="D26" i="1"/>
  <c r="D167" i="1"/>
  <c r="D210" i="1"/>
  <c r="D159" i="1"/>
  <c r="D169" i="1"/>
  <c r="D89" i="1"/>
  <c r="D127" i="1"/>
  <c r="D21" i="1"/>
  <c r="D16" i="1"/>
  <c r="D73" i="1"/>
  <c r="D126" i="1"/>
  <c r="D206" i="1"/>
  <c r="D207" i="1"/>
  <c r="D118" i="1"/>
  <c r="D119" i="1"/>
  <c r="D101" i="1"/>
  <c r="D102" i="1"/>
  <c r="D90" i="1"/>
  <c r="D91" i="1"/>
  <c r="D202" i="1"/>
  <c r="D130" i="1"/>
  <c r="D86" i="1"/>
  <c r="D211" i="1"/>
  <c r="D60" i="1"/>
  <c r="D165" i="1"/>
  <c r="D166" i="1"/>
  <c r="D143" i="1"/>
  <c r="D168" i="1"/>
  <c r="D113" i="1"/>
  <c r="D114" i="1"/>
  <c r="D84" i="1"/>
  <c r="D178" i="1"/>
  <c r="D75" i="1"/>
  <c r="D76" i="1"/>
  <c r="D8" i="1"/>
  <c r="D146" i="1"/>
  <c r="D147" i="1"/>
  <c r="D31" i="1"/>
  <c r="D145" i="1"/>
  <c r="D20" i="1"/>
  <c r="D171" i="1"/>
  <c r="D12" i="1"/>
  <c r="D163" i="1"/>
  <c r="D164" i="1"/>
  <c r="D107" i="1"/>
  <c r="D108" i="1"/>
  <c r="D5" i="1"/>
  <c r="D6" i="1"/>
  <c r="D191" i="1"/>
  <c r="D106" i="1"/>
  <c r="D94" i="1"/>
  <c r="D181" i="1"/>
  <c r="D182" i="1"/>
  <c r="D161" i="1"/>
  <c r="D162" i="1"/>
  <c r="D77" i="1"/>
  <c r="D78" i="1"/>
  <c r="D122" i="1"/>
  <c r="D123" i="1"/>
  <c r="D10" i="1"/>
  <c r="D88" i="1"/>
  <c r="D111" i="1"/>
  <c r="D157" i="1"/>
  <c r="D160" i="1"/>
  <c r="D153" i="1"/>
  <c r="D151" i="1"/>
  <c r="D28" i="1"/>
  <c r="D29" i="1"/>
  <c r="D68" i="1"/>
  <c r="D209" i="1"/>
  <c r="D17" i="1"/>
  <c r="D18" i="1"/>
  <c r="D15" i="1"/>
  <c r="D34" i="1"/>
  <c r="D27" i="1"/>
  <c r="D176" i="1"/>
  <c r="D37" i="1"/>
</calcChain>
</file>

<file path=xl/sharedStrings.xml><?xml version="1.0" encoding="utf-8"?>
<sst xmlns="http://schemas.openxmlformats.org/spreadsheetml/2006/main" count="401" uniqueCount="395">
  <si>
    <t>Code</t>
  </si>
  <si>
    <t>Name</t>
  </si>
  <si>
    <t>Price CZK</t>
  </si>
  <si>
    <t>Price EUR</t>
  </si>
  <si>
    <t>Ceník je platný od 31.10.2025</t>
  </si>
  <si>
    <t>FSP49</t>
  </si>
  <si>
    <t>Matné vědro do sauny - bílá, 5l</t>
  </si>
  <si>
    <t>FS00460</t>
  </si>
  <si>
    <t>Bazénová teleskopická tyč do 3,6 m</t>
  </si>
  <si>
    <t>FS248</t>
  </si>
  <si>
    <t>Saunový vlhkoměr kulatý, zlatý rám</t>
  </si>
  <si>
    <t>MB21</t>
  </si>
  <si>
    <t>Wellness čelenka MaryBerry do sauny, červená kostkovaná</t>
  </si>
  <si>
    <t>MB22</t>
  </si>
  <si>
    <t>Wellness čelenka MaryBerry do sauny, červená s krajkou</t>
  </si>
  <si>
    <t>FS387</t>
  </si>
  <si>
    <t>Přesýpací hodiny s LED podsvícením, abachi</t>
  </si>
  <si>
    <t>H11036</t>
  </si>
  <si>
    <t>Kamenná dekorace - saunový elf Jolle</t>
  </si>
  <si>
    <t>FS250</t>
  </si>
  <si>
    <t>Saunový vlhkoměr Viking, kovový</t>
  </si>
  <si>
    <t>FS284</t>
  </si>
  <si>
    <t>Saunavosk - ochranný vosk na dřevo do sauny, světle hnědý, 0,9 l</t>
  </si>
  <si>
    <t>FSEX17</t>
  </si>
  <si>
    <t>Vyřazeno 2025: Podhlavník do sauny, anatomický</t>
  </si>
  <si>
    <t>H11038</t>
  </si>
  <si>
    <t>Jednoproudá fontánka do sauny SaunaSimo</t>
  </si>
  <si>
    <t>FS054</t>
  </si>
  <si>
    <t>Přesýpací hodiny, hemlock thermowood</t>
  </si>
  <si>
    <t>FSGX09</t>
  </si>
  <si>
    <t>Bezchlórová šoková dezinfekce, 1 l</t>
  </si>
  <si>
    <t>PSVLNP2530K</t>
  </si>
  <si>
    <t>Nerezový pásek do lavice 2500 x 30 mm, kartáčovaný</t>
  </si>
  <si>
    <t>PSVLNP2530L</t>
  </si>
  <si>
    <t>Nerezový pásek do lavice 2500 x 30 mm, lesklý</t>
  </si>
  <si>
    <t>PSVLNP2550K</t>
  </si>
  <si>
    <t>Nerezový soklový pásek 2500 x 50 mm, kartáčovaný</t>
  </si>
  <si>
    <t>H12005</t>
  </si>
  <si>
    <t>Kamenná miska Kivikulho 0,5l</t>
  </si>
  <si>
    <t>PSVLNP2550L</t>
  </si>
  <si>
    <t>Nerezový soklový pásek 2500 x 50 mm, lesklý</t>
  </si>
  <si>
    <t>FSPR5</t>
  </si>
  <si>
    <t>SST barva pro interiér saun, světle hnědá 0,9 l</t>
  </si>
  <si>
    <t>PSVLNP2050K</t>
  </si>
  <si>
    <t>Nerezový soklový pásek 2000 x 50 mm, kartáčovaný</t>
  </si>
  <si>
    <t>FS354</t>
  </si>
  <si>
    <t>Himalájská sůl do sauny - cihla s drážkami, 20x10x2,5 cm</t>
  </si>
  <si>
    <t>PSVLNP2050L</t>
  </si>
  <si>
    <t>Nerezový soklový pásek 2000 x 50 mm, lesklý</t>
  </si>
  <si>
    <t>FSGX05</t>
  </si>
  <si>
    <t>Bezchlórová chemie pro velké bazény, 1 l</t>
  </si>
  <si>
    <t>FS283</t>
  </si>
  <si>
    <t>Saunavosk - ochranný vosk na dřevo do sauny, bílý, 0,9 l</t>
  </si>
  <si>
    <t>FSPR16</t>
  </si>
  <si>
    <t>Masážní kartáč s rukojetí, kombinovaný</t>
  </si>
  <si>
    <t>FS370</t>
  </si>
  <si>
    <t>Aroma difuzér CANDY bílý</t>
  </si>
  <si>
    <t>FS371</t>
  </si>
  <si>
    <t>Aroma difuzér LOTUS bílý</t>
  </si>
  <si>
    <t>FS280</t>
  </si>
  <si>
    <t>Aroma difuzér CANDY růžový</t>
  </si>
  <si>
    <t>P003922</t>
  </si>
  <si>
    <t>Župan do sauny BÍLÝ, froté, vel. L</t>
  </si>
  <si>
    <t>FS267</t>
  </si>
  <si>
    <t>Přírodní olejové esence do sauny - Lemongrass 10ml</t>
  </si>
  <si>
    <t>fs260</t>
  </si>
  <si>
    <t>Teploměr s vlhkoměrem do finské sauny, 132 mm</t>
  </si>
  <si>
    <t>FSF1</t>
  </si>
  <si>
    <t>Dekalcifikátor - Citric Acid 5 Kg, dávkovač 80g</t>
  </si>
  <si>
    <t>FS30304</t>
  </si>
  <si>
    <t>Chlorové multifunkční MAXI tablety, 1 kg</t>
  </si>
  <si>
    <t>FS30311</t>
  </si>
  <si>
    <t>Chlorový STABIL - granulát, 1 kg</t>
  </si>
  <si>
    <t>FSMS</t>
  </si>
  <si>
    <t>Zvukový konvertor, vibrační reproduktor pro sauny</t>
  </si>
  <si>
    <t>FS240</t>
  </si>
  <si>
    <t>Teploměr s vlhkoměrem do sauny, black</t>
  </si>
  <si>
    <t>FSA5</t>
  </si>
  <si>
    <t>Dřevěná ventilační mřížka 150x300mm, abachi</t>
  </si>
  <si>
    <t>FS006</t>
  </si>
  <si>
    <t>Držák na stěnu pro filtr mechanických částic</t>
  </si>
  <si>
    <t>FSGX20</t>
  </si>
  <si>
    <t>Kapkový tester bazénové vody GP</t>
  </si>
  <si>
    <t>FS218</t>
  </si>
  <si>
    <t>Držák na brýle do sauny (1x)</t>
  </si>
  <si>
    <t>FSOK02</t>
  </si>
  <si>
    <t>Silikonové těsnění ke dveřím, světle béžová, 8mm</t>
  </si>
  <si>
    <t>FS282</t>
  </si>
  <si>
    <t>Saunavosk - ochranný vosk na dřevo do sauny, transparentní, 0,9 l</t>
  </si>
  <si>
    <t>FS127</t>
  </si>
  <si>
    <t>Podhlavník do sauny, Abachi HD</t>
  </si>
  <si>
    <t>FS306</t>
  </si>
  <si>
    <t>Pant pro saunové celoskleněné dveře (na zárubeň)</t>
  </si>
  <si>
    <t>FS30124</t>
  </si>
  <si>
    <t>Čistič PLUS - gelový, 1l</t>
  </si>
  <si>
    <t>FS372</t>
  </si>
  <si>
    <t>Dřevěná naběračka 40 cm, hemlock</t>
  </si>
  <si>
    <t>SP01</t>
  </si>
  <si>
    <t>Podhlavník do sauny, fuma</t>
  </si>
  <si>
    <t>FSEX18</t>
  </si>
  <si>
    <t>Vyřazeno 2025: Lněný saunový polštářek, hnědý</t>
  </si>
  <si>
    <t>FS242</t>
  </si>
  <si>
    <t>Teploměr s vlhkoměrem do sauny, čtvercový</t>
  </si>
  <si>
    <t>fs269</t>
  </si>
  <si>
    <t>Osvětlení nad kamna, čočka, bez transformátoru - LED teplá bílá, černá fitinka</t>
  </si>
  <si>
    <t>FS317</t>
  </si>
  <si>
    <t>Osvětlení nad kamna, čočka, bez transformátoru - LED teplá bílá, chromovaná fitinka</t>
  </si>
  <si>
    <t>fs268</t>
  </si>
  <si>
    <t>Osvětlení nad kamna, čočka, bez transformátoru - LED teplá bílá, zlatá fitinka</t>
  </si>
  <si>
    <t>FSA3</t>
  </si>
  <si>
    <t>Ventilace sauny - ventilační disk, 150 mm, cedr</t>
  </si>
  <si>
    <t>FSGX16</t>
  </si>
  <si>
    <t>Bezchlórový oxidační přípravek, 1,3 kg</t>
  </si>
  <si>
    <t>FS00462</t>
  </si>
  <si>
    <t>Síťka na teleskopickou tyč - hladinová ECO</t>
  </si>
  <si>
    <t>FSISNZ</t>
  </si>
  <si>
    <t>Napájecí zdroj k bluetooth přehrávači IceSound IN-WALL s FM rádiem</t>
  </si>
  <si>
    <t>FS484</t>
  </si>
  <si>
    <t>Wellness čelenka MaryBerry do sauny, krémová s krajkou</t>
  </si>
  <si>
    <t>FSPR1</t>
  </si>
  <si>
    <t>SST ochranná barva pro interiér saun, transparentní 0,9 l</t>
  </si>
  <si>
    <t>FSPR13</t>
  </si>
  <si>
    <t>Valtti barva pro exteriér saun, bílá 0,9 l</t>
  </si>
  <si>
    <t>FS455</t>
  </si>
  <si>
    <t>Magnet na hranu skla pro dveřní snímač do zárubně 20x6x2mm</t>
  </si>
  <si>
    <t>FS30120</t>
  </si>
  <si>
    <t>Vločkovač SUPER projiskřovač, 1 l</t>
  </si>
  <si>
    <t>FS482</t>
  </si>
  <si>
    <t>Wellness čelenka MaryBerry do sauny, malinová</t>
  </si>
  <si>
    <t>FS244</t>
  </si>
  <si>
    <t>Saunový teploměr borovicový</t>
  </si>
  <si>
    <t>FS374</t>
  </si>
  <si>
    <t>Pant pro saunové celoskleněné dveře (sklo/zeď), lesklý chrom</t>
  </si>
  <si>
    <t>fs305</t>
  </si>
  <si>
    <t>Pant pro saunové celoskleněné dveře (na zárubeň) - stříbrný</t>
  </si>
  <si>
    <t>MB18</t>
  </si>
  <si>
    <t>Wellness saunový kilt MaryBerry, pánský S/M</t>
  </si>
  <si>
    <t>H14111</t>
  </si>
  <si>
    <t>Kamenný chladící držák Huurteinen</t>
  </si>
  <si>
    <t>FS0014</t>
  </si>
  <si>
    <t>Tester Cl/pH s krabičkou, tablety</t>
  </si>
  <si>
    <t>fs305N</t>
  </si>
  <si>
    <t>Pant pro saunové celoskleněné dveře (na zárubeň), nerez</t>
  </si>
  <si>
    <t>FS222</t>
  </si>
  <si>
    <t>Odpařovací miska nad saunová kamna, keramická</t>
  </si>
  <si>
    <t>HL01</t>
  </si>
  <si>
    <t>Designová naběračka do sauny</t>
  </si>
  <si>
    <t>FSR176</t>
  </si>
  <si>
    <t>Hliníkové vědro Rento s uchem, barva měděná</t>
  </si>
  <si>
    <t>FSPR6</t>
  </si>
  <si>
    <t>CAT Čistící prostředek na dřevo v saunách 1l</t>
  </si>
  <si>
    <t>FSR199</t>
  </si>
  <si>
    <t>Hliníkové vědro Rento s uchem, nerez</t>
  </si>
  <si>
    <t>FSW210</t>
  </si>
  <si>
    <t>Vložka pro tlačítko do stěny k SOLDOS, 99x66x52 mm</t>
  </si>
  <si>
    <t>FSR200</t>
  </si>
  <si>
    <t>Hliníkové vědro Rento s uchem, černá</t>
  </si>
  <si>
    <t>FSR246</t>
  </si>
  <si>
    <t>Hliníkové vědro Rento s uchem, bílá</t>
  </si>
  <si>
    <t>FSR91</t>
  </si>
  <si>
    <t>Hliníkové vědro Rento s uchem, dehtově hnědá</t>
  </si>
  <si>
    <t>FSR92</t>
  </si>
  <si>
    <t>Hliníkové vědro Rento s uchem, šampaňská</t>
  </si>
  <si>
    <t>FS30303</t>
  </si>
  <si>
    <t>Chlorové multifunkční MINI tablety, 1 kg</t>
  </si>
  <si>
    <t>FSR245</t>
  </si>
  <si>
    <t>Hliníkové vědro Rento s uchem, šedá</t>
  </si>
  <si>
    <t>MB19</t>
  </si>
  <si>
    <t>Wellness saunový kilt MaryBerry, pánský L/XL</t>
  </si>
  <si>
    <t>FSR204</t>
  </si>
  <si>
    <t>Hliníkové vědro Rento s rukojetí, černá</t>
  </si>
  <si>
    <t>FSPR7</t>
  </si>
  <si>
    <t>LOT Impregnační olej na dřevěné lavice 1l</t>
  </si>
  <si>
    <t>P003915</t>
  </si>
  <si>
    <t>Saunová osuška BÍLÁ, 70x140cm</t>
  </si>
  <si>
    <t>FSR85</t>
  </si>
  <si>
    <t>Hliníkové vědro Rento s rukojetí, dehtově hnědá</t>
  </si>
  <si>
    <t>FS243</t>
  </si>
  <si>
    <t>Teploměr s vlhkoměrem do sauny, dubový rámeček</t>
  </si>
  <si>
    <t>FS221</t>
  </si>
  <si>
    <t>Saunovací pravidla s obrázky</t>
  </si>
  <si>
    <t>FSR177</t>
  </si>
  <si>
    <t>Hliníkové vědro Rento s rukojetí, barva měděná</t>
  </si>
  <si>
    <t>FSR203</t>
  </si>
  <si>
    <t>Hliníkové vědro Rento s rukojetí, nerez</t>
  </si>
  <si>
    <t>FS415</t>
  </si>
  <si>
    <t>Polštářek do sauny - motiv boho</t>
  </si>
  <si>
    <t>FS418</t>
  </si>
  <si>
    <t>Polštářek do sauny - motiv klasik</t>
  </si>
  <si>
    <t>FSR86</t>
  </si>
  <si>
    <t>Hliníkové vědro Rento s rukojetí, šampaňská</t>
  </si>
  <si>
    <t>FS1271</t>
  </si>
  <si>
    <t>Podhlavník do sauny, olše</t>
  </si>
  <si>
    <t>FS1272</t>
  </si>
  <si>
    <t>Podhlavník do sauny, osika</t>
  </si>
  <si>
    <t>FS1273</t>
  </si>
  <si>
    <t>Podhlavník do sauny, osika THERMOWOOD</t>
  </si>
  <si>
    <t>P003939</t>
  </si>
  <si>
    <t>Pantofle do sauny s plnou špičkou, BÍLÉ, univerzální</t>
  </si>
  <si>
    <t>FS349</t>
  </si>
  <si>
    <t>Pant pro saunové celoskleněné dveře (na zárubeň), černý</t>
  </si>
  <si>
    <t>FSPR18</t>
  </si>
  <si>
    <t>Adler impregnační olej, transparentní 2,5 l</t>
  </si>
  <si>
    <t>FS309</t>
  </si>
  <si>
    <t>MB13</t>
  </si>
  <si>
    <t>Wellness saunový kilt MaryBerry, černý s krajkou</t>
  </si>
  <si>
    <t>FS343</t>
  </si>
  <si>
    <t>Systém skrytého spínání LED světla/stmívání</t>
  </si>
  <si>
    <t>FS313CR</t>
  </si>
  <si>
    <t>Dveřní pant do sauny (sklo/sklo), nerez lesklý</t>
  </si>
  <si>
    <t>FS148</t>
  </si>
  <si>
    <t>Akrylový lak do sauny 9L průhledný</t>
  </si>
  <si>
    <t>FS249</t>
  </si>
  <si>
    <t>Saunový teploměr Viking, kovový</t>
  </si>
  <si>
    <t>FS307</t>
  </si>
  <si>
    <t>FS304</t>
  </si>
  <si>
    <t>FS313NM</t>
  </si>
  <si>
    <t>Dveřní pant do sauny (sklo/sklo), nerez matný</t>
  </si>
  <si>
    <t>FSGX12</t>
  </si>
  <si>
    <t>Bezchlórová dezinfekce pro vířivé vany, 3 l</t>
  </si>
  <si>
    <t>FS308</t>
  </si>
  <si>
    <t>Pant pro saunové celoskleněné dveře (na zárubeň), matný, nerez</t>
  </si>
  <si>
    <t>lsrgb2</t>
  </si>
  <si>
    <t>LED set RGB II</t>
  </si>
  <si>
    <t>FS30131</t>
  </si>
  <si>
    <t>Chlorové multifunkční MAXI tablety, 3 kg</t>
  </si>
  <si>
    <t>lsw2</t>
  </si>
  <si>
    <t>LED set White II</t>
  </si>
  <si>
    <t>FSTT05</t>
  </si>
  <si>
    <t>Froté wellness pantofle s otevřenou špičkou</t>
  </si>
  <si>
    <t>FS310</t>
  </si>
  <si>
    <t>FSFL205</t>
  </si>
  <si>
    <t>Náhradní dálkové ovládání pro stropní RGB světlo</t>
  </si>
  <si>
    <t>FS312</t>
  </si>
  <si>
    <t>FSISA</t>
  </si>
  <si>
    <t>Zesilovač pro skrytý IceSound bluetooth přehrávač</t>
  </si>
  <si>
    <t>FSMP3</t>
  </si>
  <si>
    <t>Vyřazeno 2025: MP3 - rádio přehrávač pro sauny</t>
  </si>
  <si>
    <t>FSGX02</t>
  </si>
  <si>
    <t>Sada bezchlórové chemie pro velké bazény</t>
  </si>
  <si>
    <t>FS147</t>
  </si>
  <si>
    <t>Ochranný olej na lavice sauny 0,25L</t>
  </si>
  <si>
    <t>lsrgbw2</t>
  </si>
  <si>
    <t>LED set RGBW II</t>
  </si>
  <si>
    <t>FSGX03</t>
  </si>
  <si>
    <t>Sada bezchlórové chemie pro vířivé vany</t>
  </si>
  <si>
    <t>lsrgb2c</t>
  </si>
  <si>
    <t>LED set RGB II s dálkovým ovládáním</t>
  </si>
  <si>
    <t>FSP7AS</t>
  </si>
  <si>
    <t>Podhlavník do sauny - osika</t>
  </si>
  <si>
    <t>FSP7TW</t>
  </si>
  <si>
    <t>Podhlavník do sauny - THERMOWOOD</t>
  </si>
  <si>
    <t>FSOK01</t>
  </si>
  <si>
    <t>Silikonové těsnění ke dveřím, světle béžová, 10mm</t>
  </si>
  <si>
    <t>H14205</t>
  </si>
  <si>
    <t>Kamenný chladící držák Saunaviilee</t>
  </si>
  <si>
    <t>lsrgb2w</t>
  </si>
  <si>
    <t>LED set RGB II s ovládáním na stěnu</t>
  </si>
  <si>
    <t>H14207</t>
  </si>
  <si>
    <t>Karafa s kamenným podstavcem Carafina</t>
  </si>
  <si>
    <t>FS353</t>
  </si>
  <si>
    <t>Himalájská sůl do sauny - cihla s drážkami, 20x10x5 cm</t>
  </si>
  <si>
    <t>lsw2c</t>
  </si>
  <si>
    <t>LED set White II s dálkovým ovládáním</t>
  </si>
  <si>
    <t>lsw2w</t>
  </si>
  <si>
    <t>LED set White II s ovládáním na stěnu</t>
  </si>
  <si>
    <t>SIHF56</t>
  </si>
  <si>
    <t>Silikonový kabel SIHF 5x6 mm</t>
  </si>
  <si>
    <t>FS175</t>
  </si>
  <si>
    <t>Himalájská oranžová sůl do sauny - štípané krystaly 1-15 kg</t>
  </si>
  <si>
    <t>FSGX06</t>
  </si>
  <si>
    <t>Bezchlórová chemie pro velké bazény, 3 l</t>
  </si>
  <si>
    <t>FS359</t>
  </si>
  <si>
    <t>RGB LED osvětlení pro solnou stěnu</t>
  </si>
  <si>
    <t>FSGX08</t>
  </si>
  <si>
    <t>Bezchlórová chemie pro malé bazény, 3 l</t>
  </si>
  <si>
    <t>FS311</t>
  </si>
  <si>
    <t>lsrgbw2c</t>
  </si>
  <si>
    <t>LED set RGBW II s dálkovým ovládáním</t>
  </si>
  <si>
    <t>lsrgbw2w</t>
  </si>
  <si>
    <t>LED set RGBW II s ovládáním na stěnu</t>
  </si>
  <si>
    <t>FSISWBT</t>
  </si>
  <si>
    <t>IceSound saunový IN-WALL bluetooth přehrávač, nástěnný</t>
  </si>
  <si>
    <t>lsw4</t>
  </si>
  <si>
    <t>LED set White IV</t>
  </si>
  <si>
    <t>lsrgb4</t>
  </si>
  <si>
    <t>LED set RGB IV</t>
  </si>
  <si>
    <t>FSPR8</t>
  </si>
  <si>
    <t>SST barva pro interiér saun, světle hnědá 2,7 l</t>
  </si>
  <si>
    <t>fs186</t>
  </si>
  <si>
    <t>Elektrické hodiny do sauny, max. 120C</t>
  </si>
  <si>
    <t>FSC12</t>
  </si>
  <si>
    <t>Vyřazeno 2024: Nerezové armatury přepadové a dnové výpusti k bazénku ROCKY</t>
  </si>
  <si>
    <t>lsrgb4c</t>
  </si>
  <si>
    <t>LED set RGB IV s dálkovým ovládáním</t>
  </si>
  <si>
    <t>FSGX10</t>
  </si>
  <si>
    <t>Vločkovač a zjiskřovač, 1 l</t>
  </si>
  <si>
    <t>lsrgb4w</t>
  </si>
  <si>
    <t>LED set RGB IV s ovládáním na stěnu</t>
  </si>
  <si>
    <t>lsw4c</t>
  </si>
  <si>
    <t>LED set White IV s dálkovým ovládáním</t>
  </si>
  <si>
    <t>lsw4w</t>
  </si>
  <si>
    <t>LED set White IV s ovládáním na stěnu</t>
  </si>
  <si>
    <t>P000360</t>
  </si>
  <si>
    <t>Prostěradlo do sauny, 140x180cm</t>
  </si>
  <si>
    <t>lsrgbw4</t>
  </si>
  <si>
    <t>LED set RGBW IV</t>
  </si>
  <si>
    <t>FSISBT</t>
  </si>
  <si>
    <t>IceSound saunový bluetooth přehrávač s FM rádiem, skrytý</t>
  </si>
  <si>
    <t>FSW190</t>
  </si>
  <si>
    <t>Hliníkové tlačítko, modré podsvícení (7 m 5x0,25mm)</t>
  </si>
  <si>
    <t>FS413</t>
  </si>
  <si>
    <t>Polštářek do sauny - motiv monstera</t>
  </si>
  <si>
    <t>489159</t>
  </si>
  <si>
    <t>Klobouk do sauny "Ušanka"</t>
  </si>
  <si>
    <t>FS377</t>
  </si>
  <si>
    <t>Wellness pantofle - dámské, vel. 38</t>
  </si>
  <si>
    <t>FS380</t>
  </si>
  <si>
    <t>Wellness pantofle - pánské, vel. 42</t>
  </si>
  <si>
    <t>FS381</t>
  </si>
  <si>
    <t>Wellness pantofle - pánské, vel. 43</t>
  </si>
  <si>
    <t>FS382</t>
  </si>
  <si>
    <t>Wellness pantofle - pánské, vel. 44</t>
  </si>
  <si>
    <t>lsrgbw4c</t>
  </si>
  <si>
    <t>LED set RGBW IV s dálkovým ovládáním</t>
  </si>
  <si>
    <t>lsrgbw4w</t>
  </si>
  <si>
    <t>LED set RGBW IV s ovládáním na stěnu</t>
  </si>
  <si>
    <t>FSISBTDAB</t>
  </si>
  <si>
    <t>IceSound saunový bluetooth přehrávač s FM/DAB rádiem, skrytý</t>
  </si>
  <si>
    <t>FSW23561</t>
  </si>
  <si>
    <t>Piezo tlačítko s LED</t>
  </si>
  <si>
    <t>FSSL1</t>
  </si>
  <si>
    <t>Nerezový lem ke kamnům SL</t>
  </si>
  <si>
    <t>FSPR4</t>
  </si>
  <si>
    <t>SST barva pro interiér saun, černá 0,9 l</t>
  </si>
  <si>
    <t>FSGX01</t>
  </si>
  <si>
    <t>Sada bezchlórové chemie pro malé bazény</t>
  </si>
  <si>
    <t>FS483</t>
  </si>
  <si>
    <t>Wellness turban MaryBerry do sauny, krémový</t>
  </si>
  <si>
    <t>lsw9</t>
  </si>
  <si>
    <t>LED set White IX</t>
  </si>
  <si>
    <t>FS338</t>
  </si>
  <si>
    <t>Vyřazeno 2025: Přesýpací hodiny thermowood s bílým pískem</t>
  </si>
  <si>
    <t>489158</t>
  </si>
  <si>
    <t>Klobouk do sauny "Klasik"</t>
  </si>
  <si>
    <t>FS247</t>
  </si>
  <si>
    <t>Saunový teploměr kulatý, zlatý rám</t>
  </si>
  <si>
    <t>FS1274</t>
  </si>
  <si>
    <t>Podhlavník do sauny, scala borovice thermowood</t>
  </si>
  <si>
    <t>FS481</t>
  </si>
  <si>
    <t>Wellness turban MaryBerry do sauny, malinový</t>
  </si>
  <si>
    <t>FS30317</t>
  </si>
  <si>
    <t>pH minus 1,5 kg</t>
  </si>
  <si>
    <t>FSISWFMBT</t>
  </si>
  <si>
    <t>IceSound IN-WALL saunový bluetooth přehrávač s FM rádiem, nástěnný</t>
  </si>
  <si>
    <t>lsrgb9</t>
  </si>
  <si>
    <t>LED set RGB IX</t>
  </si>
  <si>
    <t>FSCO10</t>
  </si>
  <si>
    <t>Přehrávač GALA</t>
  </si>
  <si>
    <t>FS30310</t>
  </si>
  <si>
    <t>Chlorový ŠOK - granulát, 1 kg</t>
  </si>
  <si>
    <t>FSISWFMBT1</t>
  </si>
  <si>
    <t>IceSound IN-WALL saunový bluetooth přehrávač s FM rádiem, nástěnný s displejem</t>
  </si>
  <si>
    <t>FSPR3</t>
  </si>
  <si>
    <t>SST barva pro interiér saun, tmavě hnědá 0,9 l</t>
  </si>
  <si>
    <t>FS285</t>
  </si>
  <si>
    <t>Saunavosk - ochranný vosk na dřevo do sauny, černý, 0,9 l</t>
  </si>
  <si>
    <t>489156</t>
  </si>
  <si>
    <t>Klobouk do sauny z ovčí vlny "Viking"</t>
  </si>
  <si>
    <t>FSC09</t>
  </si>
  <si>
    <t>Vyřazeno 2024: LED osvětlení s trafem pro bazének ROCKY</t>
  </si>
  <si>
    <t>FSPR12</t>
  </si>
  <si>
    <t>Valtti barva pro exteriér saun, černá 0,9 l</t>
  </si>
  <si>
    <t>FSCO01</t>
  </si>
  <si>
    <t>Přehrávač s ovladačem GALA, abachi</t>
  </si>
  <si>
    <t>FSCO02</t>
  </si>
  <si>
    <t>Přehrávač s ovladačem GALA, osika</t>
  </si>
  <si>
    <t>FS150</t>
  </si>
  <si>
    <t>Akrylový lak do sauny 0,9L průhledný</t>
  </si>
  <si>
    <t>FSC02</t>
  </si>
  <si>
    <t>Sedák do parní sauny profil AG pikolo, rovný</t>
  </si>
  <si>
    <t>FSC05</t>
  </si>
  <si>
    <t>Sedák do parní sauny profil AG pikolo, oblý</t>
  </si>
  <si>
    <t>FSGX11</t>
  </si>
  <si>
    <t>Bezchlórová dezinfekce pro vířivé vany, 1 l</t>
  </si>
  <si>
    <t>FS229</t>
  </si>
  <si>
    <t>Velký držák na brýle do sauny (4 ks)</t>
  </si>
  <si>
    <t>FSCO08</t>
  </si>
  <si>
    <t>Přehrávač s ovladačem GALA, cedr</t>
  </si>
  <si>
    <t>FSCO07</t>
  </si>
  <si>
    <t>Přehrávač s ovladačem GALA, osika THERMOWOOD</t>
  </si>
  <si>
    <t>FS265</t>
  </si>
  <si>
    <t>Přírodní olejové esence do sauny - Levandule 10ml</t>
  </si>
  <si>
    <t>TIP1820</t>
  </si>
  <si>
    <t>Pouzdro z minerálního vlákna PAROC 18/20 1,2m 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</si>
</sst>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6" formatCode="0.0"/>
    <numFmt numFmtId="169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5" fillId="0" borderId="0"/>
    <xf numFmtId="0" fontId="5" fillId="0" borderId="0"/>
    <xf numFmtId="9" fontId="2" fillId="0" borderId="0"/>
    <xf numFmtId="0" fontId="2" fillId="0" borderId="0"/>
    <xf numFmtId="9" fontId="2" fillId="0" borderId="0"/>
    <xf numFmtId="169" fontId="1" fillId="0" borderId="0"/>
    <xf numFmtId="9" fontId="1" fillId="0" borderId="0"/>
    <xf numFmtId="0" fontId="2" fillId="0" borderId="0"/>
  </cellStyleXfs>
  <cellXfs count="6">
    <xf numFmtId="0" fontId="0" fillId="0" borderId="0" xfId="0"/>
    <xf numFmtId="166" fontId="1" fillId="0" borderId="0" xfId="1" applyNumberFormat="1"/>
    <xf numFmtId="166" fontId="0" fillId="0" borderId="0" xfId="0" applyNumberFormat="1"/>
    <xf numFmtId="0" fontId="0" fillId="0" borderId="0" xfId="0"/>
    <xf numFmtId="166" fontId="1" fillId="0" borderId="0" xfId="10" applyNumberFormat="1"/>
    <xf numFmtId="0" fontId="0" fillId="0" borderId="0" xfId="0"/>
  </cellXfs>
  <cellStyles count="13">
    <cellStyle name="Měna" xfId="1" builtinId="4"/>
    <cellStyle name="Měna 2" xfId="10" xr:uid="{972A1498-20D4-4C02-9A0F-1C59A4D628F8}"/>
    <cellStyle name="Normaali 2 2" xfId="5" xr:uid="{DCA65D06-9645-4270-94A1-8BD914590592}"/>
    <cellStyle name="Normaali 2 3" xfId="2" xr:uid="{859B2E37-6267-4004-9A4C-E4EB82217AD5}"/>
    <cellStyle name="Normaali 3 2" xfId="4" xr:uid="{58ADB9E3-30BB-4614-88D1-2C8C04A8055C}"/>
    <cellStyle name="Normální" xfId="0" builtinId="0"/>
    <cellStyle name="Normální 4" xfId="3" xr:uid="{8039B785-4BF9-4CAD-8A83-F6E7E4E38ED5}"/>
    <cellStyle name="Normální 4 2" xfId="8" xr:uid="{8E79F928-23D0-4A50-B9B1-48C75A86B2AB}"/>
    <cellStyle name="Normální 4 3" xfId="12" xr:uid="{B35ED261-2DFB-4022-B408-AC64BE642B23}"/>
    <cellStyle name="Normální 7" xfId="6" xr:uid="{483F9B0D-A5CF-4D8F-B812-76E6217D05D5}"/>
    <cellStyle name="Procenta 2" xfId="7" xr:uid="{C71DC515-7F48-44B8-A900-965198299637}"/>
    <cellStyle name="Procenta 2 2" xfId="9" xr:uid="{8C561926-3BD8-47E8-A7C3-8A71641B2CDD}"/>
    <cellStyle name="Procenta 3" xfId="11" xr:uid="{83385170-934E-4FD6-8DA0-3395EB722820}"/>
  </cellStyles>
  <dxfs count="2">
    <dxf>
      <numFmt numFmtId="166" formatCode="0.0"/>
    </dxf>
    <dxf>
      <numFmt numFmtId="166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Jorika\Nov&#233;%20cen&#237;ky%20-%20Excel\Chemoform-C.xlsm" TargetMode="External"/><Relationship Id="rId1" Type="http://schemas.openxmlformats.org/officeDocument/2006/relationships/externalLinkPath" Target="/Jorika/Nov&#233;%20cen&#237;ky%20-%20Excel/Chemoform-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Kurzy"/>
      <sheetName val="Přehled"/>
      <sheetName val="Kalkulace"/>
      <sheetName val="Chemoform 2025"/>
      <sheetName val="Chemoform 2024"/>
      <sheetName val="Chemoform 2023"/>
      <sheetName val="KalkulaceSettings"/>
      <sheetName val="Gold"/>
      <sheetName val="Platinum"/>
      <sheetName val="Carat"/>
      <sheetName val="Diamant"/>
      <sheetName val="Exkluziv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A87721-F655-4644-8561-0FE2E4B6037C}" name="Table9" displayName="Table9" ref="A3:D415" totalsRowShown="0">
  <autoFilter ref="A3:D415" xr:uid="{94A87721-F655-4644-8561-0FE2E4B6037C}"/>
  <tableColumns count="4">
    <tableColumn id="1" xr3:uid="{E2599DEE-7A9C-4FAA-B3AE-FC305A639EDF}" name="Code"/>
    <tableColumn id="2" xr3:uid="{61C50357-D1EE-493D-8B8B-8728997E91F7}" name="Name"/>
    <tableColumn id="3" xr3:uid="{4A05DC26-9238-4E98-A70B-84C82F061331}" name="Price CZK" dataDxfId="1" dataCellStyle="Měna"/>
    <tableColumn id="4" xr3:uid="{E0C5DB85-B22E-4D3C-A671-70E4100B35D2}" name="Price EUR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F5BE-DF73-4B87-9710-D732FD155C08}">
  <dimension ref="A1:D415"/>
  <sheetViews>
    <sheetView tabSelected="1" workbookViewId="0">
      <selection activeCell="B20" sqref="B20"/>
    </sheetView>
  </sheetViews>
  <sheetFormatPr defaultRowHeight="14.4" x14ac:dyDescent="0.3"/>
  <cols>
    <col min="2" max="2" width="74.6640625" bestFit="1" customWidth="1"/>
    <col min="3" max="4" width="11.5546875" style="2" bestFit="1" customWidth="1"/>
  </cols>
  <sheetData>
    <row r="1" spans="1:4" x14ac:dyDescent="0.3">
      <c r="A1" t="s">
        <v>4</v>
      </c>
      <c r="C1" s="1"/>
    </row>
    <row r="2" spans="1:4" x14ac:dyDescent="0.3">
      <c r="C2" s="1"/>
    </row>
    <row r="3" spans="1:4" x14ac:dyDescent="0.3">
      <c r="A3" s="3" t="s">
        <v>0</v>
      </c>
      <c r="B3" s="3" t="s">
        <v>1</v>
      </c>
      <c r="C3" s="4" t="s">
        <v>2</v>
      </c>
      <c r="D3" s="2" t="s">
        <v>3</v>
      </c>
    </row>
    <row r="4" spans="1:4" x14ac:dyDescent="0.3">
      <c r="A4" s="5"/>
      <c r="B4" s="5"/>
      <c r="C4" s="1"/>
    </row>
    <row r="5" spans="1:4" x14ac:dyDescent="0.3">
      <c r="A5" s="5" t="str">
        <f>IFERROR(IF([1]!KalkulaceTable[[#This Row],[Kód]]&lt;&gt;0,[1]!KalkulaceTable[[#This Row],[Kód]],""),"")</f>
        <v>FSCH226</v>
      </c>
      <c r="B5" s="5" t="str">
        <f ca="1">IF([1]!Table9[[#This Row],[Code]]&lt;&gt;"",[1]!KalkulaceTable[[#This Row],[Název]],"")</f>
        <v>Masážní olej - Máta peprná, 1 l</v>
      </c>
      <c r="C5" s="1">
        <f ca="1">IF([1]!Table9[[#This Row],[Code]]&lt;&gt;"",[1]!KalkulaceTable[[#This Row],[cena P1 CZ]],"")</f>
        <v>736.99</v>
      </c>
      <c r="D5" s="2">
        <f ca="1">IF([1]!Table9[[#This Row],[Code]]&lt;&gt;"",[1]!KalkulaceTable[[#This Row],[cena P1 SK]],"")</f>
        <v>29.400000000000002</v>
      </c>
    </row>
    <row r="6" spans="1:4" x14ac:dyDescent="0.3">
      <c r="A6" s="5" t="str">
        <f>IFERROR(IF([1]!KalkulaceTable[[#This Row],[Kód]]&lt;&gt;0,[1]!KalkulaceTable[[#This Row],[Kód]],""),"")</f>
        <v>FSCH227</v>
      </c>
      <c r="B6" s="5" t="str">
        <f ca="1">IF([1]!Table9[[#This Row],[Code]]&lt;&gt;"",[1]!KalkulaceTable[[#This Row],[Název]],"")</f>
        <v>Masážní olej - Granátové jablko, 1 l</v>
      </c>
      <c r="C6" s="1">
        <f ca="1">IF([1]!Table9[[#This Row],[Code]]&lt;&gt;"",[1]!KalkulaceTable[[#This Row],[cena P1 CZ]],"")</f>
        <v>736.99</v>
      </c>
      <c r="D6" s="2">
        <f ca="1">IF([1]!Table9[[#This Row],[Code]]&lt;&gt;"",[1]!KalkulaceTable[[#This Row],[cena P1 SK]],"")</f>
        <v>29.400000000000002</v>
      </c>
    </row>
    <row r="7" spans="1:4" x14ac:dyDescent="0.3">
      <c r="A7" s="5" t="str">
        <f>IFERROR(IF([1]!KalkulaceTable[[#This Row],[Kód]]&lt;&gt;0,[1]!KalkulaceTable[[#This Row],[Kód]],""),"")</f>
        <v>FSCH228</v>
      </c>
      <c r="B7" s="5" t="str">
        <f ca="1">IF([1]!Table9[[#This Row],[Code]]&lt;&gt;"",[1]!KalkulaceTable[[#This Row],[Název]],"")</f>
        <v>Masážní olej - Levandule, 1 l</v>
      </c>
      <c r="C7" s="1">
        <f ca="1">IF([1]!Table9[[#This Row],[Code]]&lt;&gt;"",[1]!KalkulaceTable[[#This Row],[cena P1 CZ]],"")</f>
        <v>736.99</v>
      </c>
      <c r="D7" s="2">
        <f ca="1">IF([1]!Table9[[#This Row],[Code]]&lt;&gt;"",[1]!KalkulaceTable[[#This Row],[cena P1 SK]],"")</f>
        <v>29.400000000000002</v>
      </c>
    </row>
    <row r="8" spans="1:4" x14ac:dyDescent="0.3">
      <c r="A8" s="5" t="str">
        <f>IFERROR(IF([1]!KalkulaceTable[[#This Row],[Kód]]&lt;&gt;0,[1]!KalkulaceTable[[#This Row],[Kód]],""),"")</f>
        <v>FSCH229</v>
      </c>
      <c r="B8" s="5" t="str">
        <f ca="1">IF([1]!Table9[[#This Row],[Code]]&lt;&gt;"",[1]!KalkulaceTable[[#This Row],[Název]],"")</f>
        <v>Masážní olej - Mandle/Vanilka, 1 l</v>
      </c>
      <c r="C8" s="1">
        <f ca="1">IF([1]!Table9[[#This Row],[Code]]&lt;&gt;"",[1]!KalkulaceTable[[#This Row],[cena P1 CZ]],"")</f>
        <v>736.99</v>
      </c>
      <c r="D8" s="2">
        <f ca="1">IF([1]!Table9[[#This Row],[Code]]&lt;&gt;"",[1]!KalkulaceTable[[#This Row],[cena P1 SK]],"")</f>
        <v>29.400000000000002</v>
      </c>
    </row>
    <row r="9" spans="1:4" x14ac:dyDescent="0.3">
      <c r="A9" s="5" t="str">
        <f>IFERROR(IF([1]!KalkulaceTable[[#This Row],[Kód]]&lt;&gt;0,[1]!KalkulaceTable[[#This Row],[Kód]],""),"")</f>
        <v>FSCH230</v>
      </c>
      <c r="B9" s="5" t="str">
        <f ca="1">IF([1]!Table9[[#This Row],[Code]]&lt;&gt;"",[1]!KalkulaceTable[[#This Row],[Název]],"")</f>
        <v>Masážní olej - Med se zázvorem, 1 l</v>
      </c>
      <c r="C9" s="1">
        <f ca="1">IF([1]!Table9[[#This Row],[Code]]&lt;&gt;"",[1]!KalkulaceTable[[#This Row],[cena P1 CZ]],"")</f>
        <v>736.99</v>
      </c>
      <c r="D9" s="2">
        <f ca="1">IF([1]!Table9[[#This Row],[Code]]&lt;&gt;"",[1]!KalkulaceTable[[#This Row],[cena P1 SK]],"")</f>
        <v>29.400000000000002</v>
      </c>
    </row>
    <row r="10" spans="1:4" x14ac:dyDescent="0.3">
      <c r="A10" s="5" t="str">
        <f>IFERROR(IF([1]!KalkulaceTable[[#This Row],[Kód]]&lt;&gt;0,[1]!KalkulaceTable[[#This Row],[Kód]],""),"")</f>
        <v>FSCH152</v>
      </c>
      <c r="B10" s="5" t="str">
        <f ca="1">IF([1]!Table9[[#This Row],[Code]]&lt;&gt;"",[1]!KalkulaceTable[[#This Row],[Název]],"")</f>
        <v>Prostorová esence - Alpské byliny, 1 l</v>
      </c>
      <c r="C10" s="1">
        <f ca="1">IF([1]!Table9[[#This Row],[Code]]&lt;&gt;"",[1]!KalkulaceTable[[#This Row],[cena P1 CZ]],"")</f>
        <v>2317.9899999999998</v>
      </c>
      <c r="D10" s="2">
        <f ca="1">IF([1]!Table9[[#This Row],[Code]]&lt;&gt;"",[1]!KalkulaceTable[[#This Row],[cena P1 SK]],"")</f>
        <v>92.550000000000011</v>
      </c>
    </row>
    <row r="11" spans="1:4" x14ac:dyDescent="0.3">
      <c r="A11" s="5" t="str">
        <f>IFERROR(IF([1]!KalkulaceTable[[#This Row],[Kód]]&lt;&gt;0,[1]!KalkulaceTable[[#This Row],[Kód]],""),"")</f>
        <v>FSCH149</v>
      </c>
      <c r="B11" s="5" t="str">
        <f ca="1">IF([1]!Table9[[#This Row],[Code]]&lt;&gt;"",[1]!KalkulaceTable[[#This Row],[Název]],"")</f>
        <v>Prostorová esence- Eukalyptus, 1 l</v>
      </c>
      <c r="C11" s="1">
        <f ca="1">IF([1]!Table9[[#This Row],[Code]]&lt;&gt;"",[1]!KalkulaceTable[[#This Row],[cena P1 CZ]],"")</f>
        <v>3390.99</v>
      </c>
      <c r="D11" s="2">
        <f ca="1">IF([1]!Table9[[#This Row],[Code]]&lt;&gt;"",[1]!KalkulaceTable[[#This Row],[cena P1 SK]],"")</f>
        <v>135.4</v>
      </c>
    </row>
    <row r="12" spans="1:4" x14ac:dyDescent="0.3">
      <c r="A12" s="5" t="str">
        <f>IFERROR(IF([1]!KalkulaceTable[[#This Row],[Kód]]&lt;&gt;0,[1]!KalkulaceTable[[#This Row],[Kód]],""),"")</f>
        <v>FSCH153</v>
      </c>
      <c r="B12" s="5" t="str">
        <f ca="1">IF([1]!Table9[[#This Row],[Code]]&lt;&gt;"",[1]!KalkulaceTable[[#This Row],[Název]],"")</f>
        <v>Prostorová esence - Oriental, 1 l</v>
      </c>
      <c r="C12" s="1">
        <f ca="1">IF([1]!Table9[[#This Row],[Code]]&lt;&gt;"",[1]!KalkulaceTable[[#This Row],[cena P1 CZ]],"")</f>
        <v>2773.99</v>
      </c>
      <c r="D12" s="2">
        <f ca="1">IF([1]!Table9[[#This Row],[Code]]&lt;&gt;"",[1]!KalkulaceTable[[#This Row],[cena P1 SK]],"")</f>
        <v>110.75</v>
      </c>
    </row>
    <row r="13" spans="1:4" x14ac:dyDescent="0.3">
      <c r="A13" s="5" t="str">
        <f>IFERROR(IF([1]!KalkulaceTable[[#This Row],[Kód]]&lt;&gt;0,[1]!KalkulaceTable[[#This Row],[Kód]],""),"")</f>
        <v>FSCH224</v>
      </c>
      <c r="B13" s="5" t="str">
        <f ca="1">IF([1]!Table9[[#This Row],[Code]]&lt;&gt;"",[1]!KalkulaceTable[[#This Row],[Název]],"")</f>
        <v>Éterický olej - Pomeranč, extra sladký, 100 ml</v>
      </c>
      <c r="C13" s="1">
        <f ca="1">IF([1]!Table9[[#This Row],[Code]]&lt;&gt;"",[1]!KalkulaceTable[[#This Row],[cena P1 CZ]],"")</f>
        <v>451.99</v>
      </c>
      <c r="D13" s="2">
        <f ca="1">IF([1]!Table9[[#This Row],[Code]]&lt;&gt;"",[1]!KalkulaceTable[[#This Row],[cena P1 SK]],"")</f>
        <v>18</v>
      </c>
    </row>
    <row r="14" spans="1:4" x14ac:dyDescent="0.3">
      <c r="A14" s="5" t="str">
        <f>IFERROR(IF([1]!KalkulaceTable[[#This Row],[Kód]]&lt;&gt;0,[1]!KalkulaceTable[[#This Row],[Kód]],""),"")</f>
        <v>FSCH223</v>
      </c>
      <c r="B14" s="5" t="str">
        <f ca="1">IF([1]!Table9[[#This Row],[Code]]&lt;&gt;"",[1]!KalkulaceTable[[#This Row],[Název]],"")</f>
        <v>Éterický olej - Cedrové dřevo, přírodní, 100 ml</v>
      </c>
      <c r="C14" s="1">
        <f ca="1">IF([1]!Table9[[#This Row],[Code]]&lt;&gt;"",[1]!KalkulaceTable[[#This Row],[cena P1 CZ]],"")</f>
        <v>450.99</v>
      </c>
      <c r="D14" s="2">
        <f ca="1">IF([1]!Table9[[#This Row],[Code]]&lt;&gt;"",[1]!KalkulaceTable[[#This Row],[cena P1 SK]],"")</f>
        <v>18</v>
      </c>
    </row>
    <row r="15" spans="1:4" x14ac:dyDescent="0.3">
      <c r="A15" s="5" t="str">
        <f>IFERROR(IF([1]!KalkulaceTable[[#This Row],[Kód]]&lt;&gt;0,[1]!KalkulaceTable[[#This Row],[Kód]],""),"")</f>
        <v>FSCH192</v>
      </c>
      <c r="B15" s="5" t="str">
        <f ca="1">IF([1]!Table9[[#This Row],[Code]]&lt;&gt;"",[1]!KalkulaceTable[[#This Row],[Název]],"")</f>
        <v>Testovací proužky pH/Chlor/Alkalita</v>
      </c>
      <c r="C15" s="1">
        <f ca="1">IF([1]!Table9[[#This Row],[Code]]&lt;&gt;"",[1]!KalkulaceTable[[#This Row],[cena P1 CZ]],"")</f>
        <v>149.99</v>
      </c>
      <c r="D15" s="2">
        <f ca="1">IF([1]!Table9[[#This Row],[Code]]&lt;&gt;"",[1]!KalkulaceTable[[#This Row],[cena P1 SK]],"")</f>
        <v>5.95</v>
      </c>
    </row>
    <row r="16" spans="1:4" x14ac:dyDescent="0.3">
      <c r="A16" s="5" t="str">
        <f>IFERROR(IF([1]!KalkulaceTable[[#This Row],[Kód]]&lt;&gt;0,[1]!KalkulaceTable[[#This Row],[Kód]],""),"")</f>
        <v>FSCH147</v>
      </c>
      <c r="B16" s="5" t="str">
        <f ca="1">IF([1]!Table9[[#This Row],[Code]]&lt;&gt;"",[1]!KalkulaceTable[[#This Row],[Název]],"")</f>
        <v>Prostorová esence - Citrón, 1 l</v>
      </c>
      <c r="C16" s="1">
        <f ca="1">IF([1]!Table9[[#This Row],[Code]]&lt;&gt;"",[1]!KalkulaceTable[[#This Row],[cena P1 CZ]],"")</f>
        <v>2460.9899999999998</v>
      </c>
      <c r="D16" s="2">
        <f ca="1">IF([1]!Table9[[#This Row],[Code]]&lt;&gt;"",[1]!KalkulaceTable[[#This Row],[cena P1 SK]],"")</f>
        <v>98.2</v>
      </c>
    </row>
    <row r="17" spans="1:4" x14ac:dyDescent="0.3">
      <c r="A17" s="5" t="str">
        <f>IFERROR(IF([1]!KalkulaceTable[[#This Row],[Kód]]&lt;&gt;0,[1]!KalkulaceTable[[#This Row],[Kód]],""),"")</f>
        <v>FSCH169</v>
      </c>
      <c r="B17" s="5" t="str">
        <f ca="1">IF([1]!Table9[[#This Row],[Code]]&lt;&gt;"",[1]!KalkulaceTable[[#This Row],[Název]],"")</f>
        <v>Peelingová sůl Lemon, 500 g</v>
      </c>
      <c r="C17" s="1">
        <f ca="1">IF([1]!Table9[[#This Row],[Code]]&lt;&gt;"",[1]!KalkulaceTable[[#This Row],[cena P1 CZ]],"")</f>
        <v>253.99</v>
      </c>
      <c r="D17" s="2">
        <f ca="1">IF([1]!Table9[[#This Row],[Code]]&lt;&gt;"",[1]!KalkulaceTable[[#This Row],[cena P1 SK]],"")</f>
        <v>10.15</v>
      </c>
    </row>
    <row r="18" spans="1:4" x14ac:dyDescent="0.3">
      <c r="A18" s="5" t="str">
        <f>IFERROR(IF([1]!KalkulaceTable[[#This Row],[Kód]]&lt;&gt;0,[1]!KalkulaceTable[[#This Row],[Kód]],""),"")</f>
        <v>FSCH171</v>
      </c>
      <c r="B18" s="5" t="str">
        <f ca="1">IF([1]!Table9[[#This Row],[Code]]&lt;&gt;"",[1]!KalkulaceTable[[#This Row],[Název]],"")</f>
        <v>Peelingová sůl Pepermint, 500 g</v>
      </c>
      <c r="C18" s="1">
        <f ca="1">IF([1]!Table9[[#This Row],[Code]]&lt;&gt;"",[1]!KalkulaceTable[[#This Row],[cena P1 CZ]],"")</f>
        <v>253.99</v>
      </c>
      <c r="D18" s="2">
        <f ca="1">IF([1]!Table9[[#This Row],[Code]]&lt;&gt;"",[1]!KalkulaceTable[[#This Row],[cena P1 SK]],"")</f>
        <v>10.15</v>
      </c>
    </row>
    <row r="19" spans="1:4" x14ac:dyDescent="0.3">
      <c r="A19" s="5" t="str">
        <f>IFERROR(IF([1]!KalkulaceTable[[#This Row],[Kód]]&lt;&gt;0,[1]!KalkulaceTable[[#This Row],[Kód]],""),"")</f>
        <v>FSCH211</v>
      </c>
      <c r="B19" s="5" t="str">
        <f ca="1">IF([1]!Table9[[#This Row],[Code]]&lt;&gt;"",[1]!KalkulaceTable[[#This Row],[Název]],"")</f>
        <v>Peelingový cukr - Kokos/Vanilka, 225g</v>
      </c>
      <c r="C19" s="1">
        <f ca="1">IF([1]!Table9[[#This Row],[Code]]&lt;&gt;"",[1]!KalkulaceTable[[#This Row],[cena P1 CZ]],"")</f>
        <v>276.99</v>
      </c>
      <c r="D19" s="2">
        <f ca="1">IF([1]!Table9[[#This Row],[Code]]&lt;&gt;"",[1]!KalkulaceTable[[#This Row],[cena P1 SK]],"")</f>
        <v>11.05</v>
      </c>
    </row>
    <row r="20" spans="1:4" x14ac:dyDescent="0.3">
      <c r="A20" s="5" t="str">
        <f>IFERROR(IF([1]!KalkulaceTable[[#This Row],[Kód]]&lt;&gt;0,[1]!KalkulaceTable[[#This Row],[Kód]],""),"")</f>
        <v>FSCH213</v>
      </c>
      <c r="B20" s="5" t="str">
        <f ca="1">IF([1]!Table9[[#This Row],[Code]]&lt;&gt;"",[1]!KalkulaceTable[[#This Row],[Název]],"")</f>
        <v>Peelingový cukr - Limetka, 225g</v>
      </c>
      <c r="C20" s="1">
        <f ca="1">IF([1]!Table9[[#This Row],[Code]]&lt;&gt;"",[1]!KalkulaceTable[[#This Row],[cena P1 CZ]],"")</f>
        <v>276.99</v>
      </c>
      <c r="D20" s="2">
        <f ca="1">IF([1]!Table9[[#This Row],[Code]]&lt;&gt;"",[1]!KalkulaceTable[[#This Row],[cena P1 SK]],"")</f>
        <v>11.05</v>
      </c>
    </row>
    <row r="21" spans="1:4" x14ac:dyDescent="0.3">
      <c r="A21" s="5" t="str">
        <f>IFERROR(IF([1]!KalkulaceTable[[#This Row],[Kód]]&lt;&gt;0,[1]!KalkulaceTable[[#This Row],[Kód]],""),"")</f>
        <v>FSCH212</v>
      </c>
      <c r="B21" s="5" t="str">
        <f ca="1">IF([1]!Table9[[#This Row],[Code]]&lt;&gt;"",[1]!KalkulaceTable[[#This Row],[Název]],"")</f>
        <v>Peelingový cukr - Tropické ovoce, 225g</v>
      </c>
      <c r="C21" s="1">
        <f ca="1">IF([1]!Table9[[#This Row],[Code]]&lt;&gt;"",[1]!KalkulaceTable[[#This Row],[cena P1 CZ]],"")</f>
        <v>276.99</v>
      </c>
      <c r="D21" s="2">
        <f ca="1">IF([1]!Table9[[#This Row],[Code]]&lt;&gt;"",[1]!KalkulaceTable[[#This Row],[cena P1 SK]],"")</f>
        <v>11.05</v>
      </c>
    </row>
    <row r="22" spans="1:4" x14ac:dyDescent="0.3">
      <c r="A22" s="5" t="str">
        <f>IFERROR(IF([1]!KalkulaceTable[[#This Row],[Kód]]&lt;&gt;0,[1]!KalkulaceTable[[#This Row],[Kód]],""),"")</f>
        <v>FSCH231</v>
      </c>
      <c r="B22" s="5" t="str">
        <f ca="1">IF([1]!Table9[[#This Row],[Code]]&lt;&gt;"",[1]!KalkulaceTable[[#This Row],[Název]],"")</f>
        <v>Mandlový olej, rafinovaný 1 l</v>
      </c>
      <c r="C22" s="1">
        <f ca="1">IF([1]!Table9[[#This Row],[Code]]&lt;&gt;"",[1]!KalkulaceTable[[#This Row],[cena P1 CZ]],"")</f>
        <v>946.99</v>
      </c>
      <c r="D22" s="2">
        <f ca="1">IF([1]!Table9[[#This Row],[Code]]&lt;&gt;"",[1]!KalkulaceTable[[#This Row],[cena P1 SK]],"")</f>
        <v>37.800000000000004</v>
      </c>
    </row>
    <row r="23" spans="1:4" x14ac:dyDescent="0.3">
      <c r="A23" s="5" t="str">
        <f>IFERROR(IF([1]!KalkulaceTable[[#This Row],[Kód]]&lt;&gt;0,[1]!KalkulaceTable[[#This Row],[Kód]],""),"")</f>
        <v>FSCH194</v>
      </c>
      <c r="B23" s="5" t="str">
        <f ca="1">IF([1]!Table9[[#This Row],[Code]]&lt;&gt;"",[1]!KalkulaceTable[[#This Row],[Název]],"")</f>
        <v>Zazimovací roztok 1l</v>
      </c>
      <c r="C23" s="1">
        <f ca="1">IF([1]!Table9[[#This Row],[Code]]&lt;&gt;"",[1]!KalkulaceTable[[#This Row],[cena P1 CZ]],"")</f>
        <v>228.99</v>
      </c>
      <c r="D23" s="2">
        <f ca="1">IF([1]!Table9[[#This Row],[Code]]&lt;&gt;"",[1]!KalkulaceTable[[#This Row],[cena P1 SK]],"")</f>
        <v>9.1</v>
      </c>
    </row>
    <row r="24" spans="1:4" x14ac:dyDescent="0.3">
      <c r="A24" s="5" t="str">
        <f>IFERROR(IF([1]!KalkulaceTable[[#This Row],[Kód]]&lt;&gt;0,[1]!KalkulaceTable[[#This Row],[Kód]],""),"")</f>
        <v>FSCH160</v>
      </c>
      <c r="B24" s="5" t="str">
        <f ca="1">IF([1]!Table9[[#This Row],[Code]]&lt;&gt;"",[1]!KalkulaceTable[[#This Row],[Název]],"")</f>
        <v>Čistič saun, na dřevěné plochy Eukalyptus 1 l</v>
      </c>
      <c r="C24" s="1">
        <f ca="1">IF([1]!Table9[[#This Row],[Code]]&lt;&gt;"",[1]!KalkulaceTable[[#This Row],[cena P1 CZ]],"")</f>
        <v>250.99</v>
      </c>
      <c r="D24" s="2">
        <f ca="1">IF([1]!Table9[[#This Row],[Code]]&lt;&gt;"",[1]!KalkulaceTable[[#This Row],[cena P1 SK]],"")</f>
        <v>10</v>
      </c>
    </row>
    <row r="25" spans="1:4" x14ac:dyDescent="0.3">
      <c r="A25" s="5" t="str">
        <f>IFERROR(IF([1]!KalkulaceTable[[#This Row],[Kód]]&lt;&gt;0,[1]!KalkulaceTable[[#This Row],[Kód]],""),"")</f>
        <v>FSCH161</v>
      </c>
      <c r="B25" s="5" t="str">
        <f ca="1">IF([1]!Table9[[#This Row],[Code]]&lt;&gt;"",[1]!KalkulaceTable[[#This Row],[Název]],"")</f>
        <v>Speciální čistič parních saun, 1 l</v>
      </c>
      <c r="C25" s="1">
        <f ca="1">IF([1]!Table9[[#This Row],[Code]]&lt;&gt;"",[1]!KalkulaceTable[[#This Row],[cena P1 CZ]],"")</f>
        <v>250.99</v>
      </c>
      <c r="D25" s="2">
        <f ca="1">IF([1]!Table9[[#This Row],[Code]]&lt;&gt;"",[1]!KalkulaceTable[[#This Row],[cena P1 SK]],"")</f>
        <v>10</v>
      </c>
    </row>
    <row r="26" spans="1:4" x14ac:dyDescent="0.3">
      <c r="A26" s="5" t="str">
        <f>IFERROR(IF([1]!KalkulaceTable[[#This Row],[Kód]]&lt;&gt;0,[1]!KalkulaceTable[[#This Row],[Kód]],""),"")</f>
        <v>FSCH172</v>
      </c>
      <c r="B26" s="5" t="str">
        <f ca="1">IF([1]!Table9[[#This Row],[Code]]&lt;&gt;"",[1]!KalkulaceTable[[#This Row],[Název]],"")</f>
        <v>Spa Rohrreiniger (čistič trubek whirlpool) 1 l</v>
      </c>
      <c r="C26" s="1">
        <f ca="1">IF([1]!Table9[[#This Row],[Code]]&lt;&gt;"",[1]!KalkulaceTable[[#This Row],[cena P1 CZ]],"")</f>
        <v>304.99</v>
      </c>
      <c r="D26" s="2">
        <f ca="1">IF([1]!Table9[[#This Row],[Code]]&lt;&gt;"",[1]!KalkulaceTable[[#This Row],[cena P1 SK]],"")</f>
        <v>12.15</v>
      </c>
    </row>
    <row r="27" spans="1:4" x14ac:dyDescent="0.3">
      <c r="A27" s="5" t="str">
        <f>IFERROR(IF([1]!KalkulaceTable[[#This Row],[Kód]]&lt;&gt;0,[1]!KalkulaceTable[[#This Row],[Kód]],""),"")</f>
        <v>FSCH1</v>
      </c>
      <c r="B27" s="5" t="str">
        <f ca="1">IF([1]!Table9[[#This Row],[Code]]&lt;&gt;"",[1]!KalkulaceTable[[#This Row],[Název]],"")</f>
        <v>Aroma do parní sauny - Orange-Mandarine, 250 ml</v>
      </c>
      <c r="C27" s="1">
        <f ca="1">IF([1]!Table9[[#This Row],[Code]]&lt;&gt;"",[1]!KalkulaceTable[[#This Row],[cena P1 CZ]],"")</f>
        <v>380.99</v>
      </c>
      <c r="D27" s="2">
        <f ca="1">IF([1]!Table9[[#This Row],[Code]]&lt;&gt;"",[1]!KalkulaceTable[[#This Row],[cena P1 SK]],"")</f>
        <v>15.15</v>
      </c>
    </row>
    <row r="28" spans="1:4" x14ac:dyDescent="0.3">
      <c r="A28" s="5" t="str">
        <f>IFERROR(IF([1]!KalkulaceTable[[#This Row],[Kód]]&lt;&gt;0,[1]!KalkulaceTable[[#This Row],[Kód]],""),"")</f>
        <v>FSCH133</v>
      </c>
      <c r="B28" s="5" t="str">
        <f ca="1">IF([1]!Table9[[#This Row],[Code]]&lt;&gt;"",[1]!KalkulaceTable[[#This Row],[Název]],"")</f>
        <v>Aroma do finské sauny - Alpské byliny, 250 ml</v>
      </c>
      <c r="C28" s="1">
        <f ca="1">IF([1]!Table9[[#This Row],[Code]]&lt;&gt;"",[1]!KalkulaceTable[[#This Row],[cena P1 CZ]],"")</f>
        <v>380.99</v>
      </c>
      <c r="D28" s="2">
        <f ca="1">IF([1]!Table9[[#This Row],[Code]]&lt;&gt;"",[1]!KalkulaceTable[[#This Row],[cena P1 SK]],"")</f>
        <v>15.15</v>
      </c>
    </row>
    <row r="29" spans="1:4" x14ac:dyDescent="0.3">
      <c r="A29" s="5" t="str">
        <f>IFERROR(IF([1]!KalkulaceTable[[#This Row],[Kód]]&lt;&gt;0,[1]!KalkulaceTable[[#This Row],[Kód]],""),"")</f>
        <v>FSCH234</v>
      </c>
      <c r="B29" s="5" t="str">
        <f ca="1">IF([1]!Table9[[#This Row],[Code]]&lt;&gt;"",[1]!KalkulaceTable[[#This Row],[Název]],"")</f>
        <v>Aroma do finské sauny - Ceylonské mango, 250 ml</v>
      </c>
      <c r="C29" s="1">
        <f ca="1">IF([1]!Table9[[#This Row],[Code]]&lt;&gt;"",[1]!KalkulaceTable[[#This Row],[cena P1 CZ]],"")</f>
        <v>380.99</v>
      </c>
      <c r="D29" s="2">
        <f ca="1">IF([1]!Table9[[#This Row],[Code]]&lt;&gt;"",[1]!KalkulaceTable[[#This Row],[cena P1 SK]],"")</f>
        <v>15.15</v>
      </c>
    </row>
    <row r="30" spans="1:4" x14ac:dyDescent="0.3">
      <c r="A30" s="5" t="str">
        <f>IFERROR(IF([1]!KalkulaceTable[[#This Row],[Kód]]&lt;&gt;0,[1]!KalkulaceTable[[#This Row],[Kód]],""),"")</f>
        <v>FSCH79</v>
      </c>
      <c r="B30" s="5" t="str">
        <f ca="1">IF([1]!Table9[[#This Row],[Code]]&lt;&gt;"",[1]!KalkulaceTable[[#This Row],[Název]],"")</f>
        <v>Aroma do finské sauny - Divoká višeň, 250 ml</v>
      </c>
      <c r="C30" s="1">
        <f ca="1">IF([1]!Table9[[#This Row],[Code]]&lt;&gt;"",[1]!KalkulaceTable[[#This Row],[cena P1 CZ]],"")</f>
        <v>380.99</v>
      </c>
      <c r="D30" s="2">
        <f ca="1">IF([1]!Table9[[#This Row],[Code]]&lt;&gt;"",[1]!KalkulaceTable[[#This Row],[cena P1 SK]],"")</f>
        <v>15.15</v>
      </c>
    </row>
    <row r="31" spans="1:4" x14ac:dyDescent="0.3">
      <c r="A31" s="5" t="str">
        <f>IFERROR(IF([1]!KalkulaceTable[[#This Row],[Kód]]&lt;&gt;0,[1]!KalkulaceTable[[#This Row],[Kód]],""),"")</f>
        <v>FSCH99</v>
      </c>
      <c r="B31" s="5" t="str">
        <f ca="1">IF([1]!Table9[[#This Row],[Code]]&lt;&gt;"",[1]!KalkulaceTable[[#This Row],[Název]],"")</f>
        <v>Aroma do finské sauny - Eukalyptus, 250 ml</v>
      </c>
      <c r="C31" s="1">
        <f ca="1">IF([1]!Table9[[#This Row],[Code]]&lt;&gt;"",[1]!KalkulaceTable[[#This Row],[cena P1 CZ]],"")</f>
        <v>380.99</v>
      </c>
      <c r="D31" s="2">
        <f ca="1">IF([1]!Table9[[#This Row],[Code]]&lt;&gt;"",[1]!KalkulaceTable[[#This Row],[cena P1 SK]],"")</f>
        <v>15.15</v>
      </c>
    </row>
    <row r="32" spans="1:4" x14ac:dyDescent="0.3">
      <c r="A32" s="5" t="str">
        <f>IFERROR(IF([1]!KalkulaceTable[[#This Row],[Kód]]&lt;&gt;0,[1]!KalkulaceTable[[#This Row],[Kód]],""),"")</f>
        <v>FSCH107</v>
      </c>
      <c r="B32" s="5" t="str">
        <f ca="1">IF([1]!Table9[[#This Row],[Code]]&lt;&gt;"",[1]!KalkulaceTable[[#This Row],[Název]],"")</f>
        <v>Aroma do finské sauny - Eukalyptus-mentol, 250ml</v>
      </c>
      <c r="C32" s="1">
        <f ca="1">IF([1]!Table9[[#This Row],[Code]]&lt;&gt;"",[1]!KalkulaceTable[[#This Row],[cena P1 CZ]],"")</f>
        <v>380.99</v>
      </c>
      <c r="D32" s="2">
        <f ca="1">IF([1]!Table9[[#This Row],[Code]]&lt;&gt;"",[1]!KalkulaceTable[[#This Row],[cena P1 SK]],"")</f>
        <v>15.15</v>
      </c>
    </row>
    <row r="33" spans="1:4" x14ac:dyDescent="0.3">
      <c r="A33" s="5" t="str">
        <f>IFERROR(IF([1]!KalkulaceTable[[#This Row],[Kód]]&lt;&gt;0,[1]!KalkulaceTable[[#This Row],[Kód]],""),"")</f>
        <v>FSCH109</v>
      </c>
      <c r="B33" s="5" t="str">
        <f ca="1">IF([1]!Table9[[#This Row],[Code]]&lt;&gt;"",[1]!KalkulaceTable[[#This Row],[Název]],"")</f>
        <v>Aroma do finské sauny - Eukalyptus-mentol-extra silný, 250 ml</v>
      </c>
      <c r="C33" s="1">
        <f ca="1">IF([1]!Table9[[#This Row],[Code]]&lt;&gt;"",[1]!KalkulaceTable[[#This Row],[cena P1 CZ]],"")</f>
        <v>380.99</v>
      </c>
      <c r="D33" s="2">
        <f ca="1">IF([1]!Table9[[#This Row],[Code]]&lt;&gt;"",[1]!KalkulaceTable[[#This Row],[cena P1 SK]],"")</f>
        <v>15.15</v>
      </c>
    </row>
    <row r="34" spans="1:4" x14ac:dyDescent="0.3">
      <c r="A34" s="5" t="str">
        <f>IFERROR(IF([1]!KalkulaceTable[[#This Row],[Kód]]&lt;&gt;0,[1]!KalkulaceTable[[#This Row],[Kód]],""),"")</f>
        <v>FSCH96</v>
      </c>
      <c r="B34" s="5" t="str">
        <f ca="1">IF([1]!Table9[[#This Row],[Code]]&lt;&gt;"",[1]!KalkulaceTable[[#This Row],[Název]],"")</f>
        <v>Aroma do finské sauny - Finská bříza, 250 ml</v>
      </c>
      <c r="C34" s="1">
        <f ca="1">IF([1]!Table9[[#This Row],[Code]]&lt;&gt;"",[1]!KalkulaceTable[[#This Row],[cena P1 CZ]],"")</f>
        <v>380.99</v>
      </c>
      <c r="D34" s="2">
        <f ca="1">IF([1]!Table9[[#This Row],[Code]]&lt;&gt;"",[1]!KalkulaceTable[[#This Row],[cena P1 SK]],"")</f>
        <v>15.15</v>
      </c>
    </row>
    <row r="35" spans="1:4" x14ac:dyDescent="0.3">
      <c r="A35" s="5" t="str">
        <f>IFERROR(IF([1]!KalkulaceTable[[#This Row],[Kód]]&lt;&gt;0,[1]!KalkulaceTable[[#This Row],[Kód]],""),"")</f>
        <v>FSCH132</v>
      </c>
      <c r="B35" s="5" t="str">
        <f ca="1">IF([1]!Table9[[#This Row],[Code]]&lt;&gt;"",[1]!KalkulaceTable[[#This Row],[Název]],"")</f>
        <v>Aroma do finské sauny - Francouzská meduňka, 250 ml</v>
      </c>
      <c r="C35" s="1">
        <f ca="1">IF([1]!Table9[[#This Row],[Code]]&lt;&gt;"",[1]!KalkulaceTable[[#This Row],[cena P1 CZ]],"")</f>
        <v>380.99</v>
      </c>
      <c r="D35" s="2">
        <f ca="1">IF([1]!Table9[[#This Row],[Code]]&lt;&gt;"",[1]!KalkulaceTable[[#This Row],[cena P1 SK]],"")</f>
        <v>15.15</v>
      </c>
    </row>
    <row r="36" spans="1:4" x14ac:dyDescent="0.3">
      <c r="A36" s="5" t="str">
        <f>IFERROR(IF([1]!KalkulaceTable[[#This Row],[Kód]]&lt;&gt;0,[1]!KalkulaceTable[[#This Row],[Kód]],""),"")</f>
        <v>FSCH73</v>
      </c>
      <c r="B36" s="5" t="str">
        <f ca="1">IF([1]!Table9[[#This Row],[Code]]&lt;&gt;"",[1]!KalkulaceTable[[#This Row],[Název]],"")</f>
        <v>Aroma do finské sauny - Granátové jablko, 250 ml</v>
      </c>
      <c r="C36" s="1">
        <f ca="1">IF([1]!Table9[[#This Row],[Code]]&lt;&gt;"",[1]!KalkulaceTable[[#This Row],[cena P1 CZ]],"")</f>
        <v>380.99</v>
      </c>
      <c r="D36" s="2">
        <f ca="1">IF([1]!Table9[[#This Row],[Code]]&lt;&gt;"",[1]!KalkulaceTable[[#This Row],[cena P1 SK]],"")</f>
        <v>15.15</v>
      </c>
    </row>
    <row r="37" spans="1:4" x14ac:dyDescent="0.3">
      <c r="A37" s="5" t="str">
        <f>IFERROR(IF([1]!KalkulaceTable[[#This Row],[Kód]]&lt;&gt;0,[1]!KalkulaceTable[[#This Row],[Kód]],""),"")</f>
        <v>FSCH123</v>
      </c>
      <c r="B37" s="5" t="str">
        <f ca="1">IF([1]!Table9[[#This Row],[Code]]&lt;&gt;"",[1]!KalkulaceTable[[#This Row],[Název]],"")</f>
        <v>Aroma do finské sauny - Heřmánek, 250 ml</v>
      </c>
      <c r="C37" s="1">
        <f ca="1">IF([1]!Table9[[#This Row],[Code]]&lt;&gt;"",[1]!KalkulaceTable[[#This Row],[cena P1 CZ]],"")</f>
        <v>380.99</v>
      </c>
      <c r="D37" s="2">
        <f ca="1">IF([1]!Table9[[#This Row],[Code]]&lt;&gt;"",[1]!KalkulaceTable[[#This Row],[cena P1 SK]],"")</f>
        <v>15.15</v>
      </c>
    </row>
    <row r="38" spans="1:4" x14ac:dyDescent="0.3">
      <c r="A38" s="5" t="str">
        <f>IFERROR(IF([1]!KalkulaceTable[[#This Row],[Kód]]&lt;&gt;0,[1]!KalkulaceTable[[#This Row],[Kód]],""),"")</f>
        <v>FSCH90</v>
      </c>
      <c r="B38" s="5" t="str">
        <f ca="1">IF([1]!Table9[[#This Row],[Code]]&lt;&gt;"",[1]!KalkulaceTable[[#This Row],[Název]],"")</f>
        <v>Aroma do finské sauny - Jedlové jehličí, 250 ml</v>
      </c>
      <c r="C38" s="1">
        <f ca="1">IF([1]!Table9[[#This Row],[Code]]&lt;&gt;"",[1]!KalkulaceTable[[#This Row],[cena P1 CZ]],"")</f>
        <v>380.99</v>
      </c>
      <c r="D38" s="2">
        <f ca="1">IF([1]!Table9[[#This Row],[Code]]&lt;&gt;"",[1]!KalkulaceTable[[#This Row],[cena P1 SK]],"")</f>
        <v>15.15</v>
      </c>
    </row>
    <row r="39" spans="1:4" x14ac:dyDescent="0.3">
      <c r="A39" s="5" t="str">
        <f>IFERROR(IF([1]!KalkulaceTable[[#This Row],[Kód]]&lt;&gt;0,[1]!KalkulaceTable[[#This Row],[Kód]],""),"")</f>
        <v>FSCH93</v>
      </c>
      <c r="B39" s="5" t="str">
        <f ca="1">IF([1]!Table9[[#This Row],[Code]]&lt;&gt;"",[1]!KalkulaceTable[[#This Row],[Název]],"")</f>
        <v>Aroma do finské sauny - Kosodřevina, 250 ml</v>
      </c>
      <c r="C39" s="1">
        <f ca="1">IF([1]!Table9[[#This Row],[Code]]&lt;&gt;"",[1]!KalkulaceTable[[#This Row],[cena P1 CZ]],"")</f>
        <v>380.99</v>
      </c>
      <c r="D39" s="2">
        <f ca="1">IF([1]!Table9[[#This Row],[Code]]&lt;&gt;"",[1]!KalkulaceTable[[#This Row],[cena P1 SK]],"")</f>
        <v>15.15</v>
      </c>
    </row>
    <row r="40" spans="1:4" x14ac:dyDescent="0.3">
      <c r="A40" s="5" t="str">
        <f>IFERROR(IF([1]!KalkulaceTable[[#This Row],[Kód]]&lt;&gt;0,[1]!KalkulaceTable[[#This Row],[Kód]],""),"")</f>
        <v>FSCH103</v>
      </c>
      <c r="B40" s="5" t="str">
        <f ca="1">IF([1]!Table9[[#This Row],[Code]]&lt;&gt;"",[1]!KalkulaceTable[[#This Row],[Název]],"")</f>
        <v>Aroma do finské sauny - Lední medvěd, 250 ml</v>
      </c>
      <c r="C40" s="1">
        <f ca="1">IF([1]!Table9[[#This Row],[Code]]&lt;&gt;"",[1]!KalkulaceTable[[#This Row],[cena P1 CZ]],"")</f>
        <v>380.99</v>
      </c>
      <c r="D40" s="2">
        <f ca="1">IF([1]!Table9[[#This Row],[Code]]&lt;&gt;"",[1]!KalkulaceTable[[#This Row],[cena P1 SK]],"")</f>
        <v>15.15</v>
      </c>
    </row>
    <row r="41" spans="1:4" x14ac:dyDescent="0.3">
      <c r="A41" s="5" t="str">
        <f>IFERROR(IF([1]!KalkulaceTable[[#This Row],[Kód]]&lt;&gt;0,[1]!KalkulaceTable[[#This Row],[Kód]],""),"")</f>
        <v>FSCH125</v>
      </c>
      <c r="B41" s="5" t="str">
        <f ca="1">IF([1]!Table9[[#This Row],[Code]]&lt;&gt;"",[1]!KalkulaceTable[[#This Row],[Název]],"")</f>
        <v>Aroma do finské sauny - Levandule, 250 ml</v>
      </c>
      <c r="C41" s="1">
        <f ca="1">IF([1]!Table9[[#This Row],[Code]]&lt;&gt;"",[1]!KalkulaceTable[[#This Row],[cena P1 CZ]],"")</f>
        <v>380.99</v>
      </c>
      <c r="D41" s="2">
        <f ca="1">IF([1]!Table9[[#This Row],[Code]]&lt;&gt;"",[1]!KalkulaceTable[[#This Row],[cena P1 SK]],"")</f>
        <v>15.15</v>
      </c>
    </row>
    <row r="42" spans="1:4" x14ac:dyDescent="0.3">
      <c r="A42" s="5" t="str">
        <f>IFERROR(IF([1]!KalkulaceTable[[#This Row],[Kód]]&lt;&gt;0,[1]!KalkulaceTable[[#This Row],[Kód]],""),"")</f>
        <v>FSCH127</v>
      </c>
      <c r="B42" s="5" t="str">
        <f ca="1">IF([1]!Table9[[#This Row],[Code]]&lt;&gt;"",[1]!KalkulaceTable[[#This Row],[Název]],"")</f>
        <v>Aroma do finské sauny - Luční kvítí, 250 ml</v>
      </c>
      <c r="C42" s="1">
        <f ca="1">IF([1]!Table9[[#This Row],[Code]]&lt;&gt;"",[1]!KalkulaceTable[[#This Row],[cena P1 CZ]],"")</f>
        <v>380.99</v>
      </c>
      <c r="D42" s="2">
        <f ca="1">IF([1]!Table9[[#This Row],[Code]]&lt;&gt;"",[1]!KalkulaceTable[[#This Row],[cena P1 SK]],"")</f>
        <v>15.15</v>
      </c>
    </row>
    <row r="43" spans="1:4" x14ac:dyDescent="0.3">
      <c r="A43" s="5" t="str">
        <f>IFERROR(IF([1]!KalkulaceTable[[#This Row],[Kód]]&lt;&gt;0,[1]!KalkulaceTable[[#This Row],[Kód]],""),"")</f>
        <v>FSCH78</v>
      </c>
      <c r="B43" s="5" t="str">
        <f ca="1">IF([1]!Table9[[#This Row],[Code]]&lt;&gt;"",[1]!KalkulaceTable[[#This Row],[Název]],"")</f>
        <v>Aroma do finské sauny - Marocká maracuja, 250 ml</v>
      </c>
      <c r="C43" s="1">
        <f ca="1">IF([1]!Table9[[#This Row],[Code]]&lt;&gt;"",[1]!KalkulaceTable[[#This Row],[cena P1 CZ]],"")</f>
        <v>380.99</v>
      </c>
      <c r="D43" s="2">
        <f ca="1">IF([1]!Table9[[#This Row],[Code]]&lt;&gt;"",[1]!KalkulaceTable[[#This Row],[cena P1 SK]],"")</f>
        <v>15.15</v>
      </c>
    </row>
    <row r="44" spans="1:4" x14ac:dyDescent="0.3">
      <c r="A44" s="5" t="str">
        <f>IFERROR(IF([1]!KalkulaceTable[[#This Row],[Kód]]&lt;&gt;0,[1]!KalkulaceTable[[#This Row],[Kód]],""),"")</f>
        <v>FSCH111</v>
      </c>
      <c r="B44" s="5" t="str">
        <f ca="1">IF([1]!Table9[[#This Row],[Code]]&lt;&gt;"",[1]!KalkulaceTable[[#This Row],[Název]],"")</f>
        <v>Aroma do finské sauny - Máta peprná, 250 ml</v>
      </c>
      <c r="C44" s="1">
        <f ca="1">IF([1]!Table9[[#This Row],[Code]]&lt;&gt;"",[1]!KalkulaceTable[[#This Row],[cena P1 CZ]],"")</f>
        <v>380.99</v>
      </c>
      <c r="D44" s="2">
        <f ca="1">IF([1]!Table9[[#This Row],[Code]]&lt;&gt;"",[1]!KalkulaceTable[[#This Row],[cena P1 SK]],"")</f>
        <v>15.15</v>
      </c>
    </row>
    <row r="45" spans="1:4" x14ac:dyDescent="0.3">
      <c r="A45" s="5" t="str">
        <f>IFERROR(IF([1]!KalkulaceTable[[#This Row],[Kód]]&lt;&gt;0,[1]!KalkulaceTable[[#This Row],[Kód]],""),"")</f>
        <v>FSCH71</v>
      </c>
      <c r="B45" s="5" t="str">
        <f ca="1">IF([1]!Table9[[#This Row],[Code]]&lt;&gt;"",[1]!KalkulaceTable[[#This Row],[Název]],"")</f>
        <v>Aroma do finské sauny - Orange-Mandarine, 250 ml</v>
      </c>
      <c r="C45" s="1">
        <f ca="1">IF([1]!Table9[[#This Row],[Code]]&lt;&gt;"",[1]!KalkulaceTable[[#This Row],[cena P1 CZ]],"")</f>
        <v>380.99</v>
      </c>
      <c r="D45" s="2">
        <f ca="1">IF([1]!Table9[[#This Row],[Code]]&lt;&gt;"",[1]!KalkulaceTable[[#This Row],[cena P1 SK]],"")</f>
        <v>15.15</v>
      </c>
    </row>
    <row r="46" spans="1:4" x14ac:dyDescent="0.3">
      <c r="A46" s="5" t="str">
        <f>IFERROR(IF([1]!KalkulaceTable[[#This Row],[Kód]]&lt;&gt;0,[1]!KalkulaceTable[[#This Row],[Kód]],""),"")</f>
        <v>FSCH164</v>
      </c>
      <c r="B46" s="5" t="str">
        <f ca="1">IF([1]!Table9[[#This Row],[Code]]&lt;&gt;"",[1]!KalkulaceTable[[#This Row],[Název]],"")</f>
        <v>Aroma do finské sauny - Toskánské byliny, 250 ml</v>
      </c>
      <c r="C46" s="1">
        <f ca="1">IF([1]!Table9[[#This Row],[Code]]&lt;&gt;"",[1]!KalkulaceTable[[#This Row],[cena P1 CZ]],"")</f>
        <v>380.99</v>
      </c>
      <c r="D46" s="2">
        <f ca="1">IF([1]!Table9[[#This Row],[Code]]&lt;&gt;"",[1]!KalkulaceTable[[#This Row],[cena P1 SK]],"")</f>
        <v>15.15</v>
      </c>
    </row>
    <row r="47" spans="1:4" x14ac:dyDescent="0.3">
      <c r="A47" s="5" t="str">
        <f>IFERROR(IF([1]!KalkulaceTable[[#This Row],[Kód]]&lt;&gt;0,[1]!KalkulaceTable[[#This Row],[Kód]],""),"")</f>
        <v>FSCH117</v>
      </c>
      <c r="B47" s="5" t="str">
        <f ca="1">IF([1]!Table9[[#This Row],[Code]]&lt;&gt;"",[1]!KalkulaceTable[[#This Row],[Název]],"")</f>
        <v>Aroma do finské sauny - Západoindická růže, 250 ml</v>
      </c>
      <c r="C47" s="1">
        <f ca="1">IF([1]!Table9[[#This Row],[Code]]&lt;&gt;"",[1]!KalkulaceTable[[#This Row],[cena P1 CZ]],"")</f>
        <v>380.99</v>
      </c>
      <c r="D47" s="2">
        <f ca="1">IF([1]!Table9[[#This Row],[Code]]&lt;&gt;"",[1]!KalkulaceTable[[#This Row],[cena P1 SK]],"")</f>
        <v>15.15</v>
      </c>
    </row>
    <row r="48" spans="1:4" x14ac:dyDescent="0.3">
      <c r="A48" s="5" t="str">
        <f>IFERROR(IF([1]!KalkulaceTable[[#This Row],[Kód]]&lt;&gt;0,[1]!KalkulaceTable[[#This Row],[Kód]],""),"")</f>
        <v>FSCH82</v>
      </c>
      <c r="B48" s="5" t="str">
        <f ca="1">IF([1]!Table9[[#This Row],[Code]]&lt;&gt;"",[1]!KalkulaceTable[[#This Row],[Název]],"")</f>
        <v>Aroma do finské sauny - Zelený citrón, 250 ml</v>
      </c>
      <c r="C48" s="1">
        <f ca="1">IF([1]!Table9[[#This Row],[Code]]&lt;&gt;"",[1]!KalkulaceTable[[#This Row],[cena P1 CZ]],"")</f>
        <v>380.99</v>
      </c>
      <c r="D48" s="2">
        <f ca="1">IF([1]!Table9[[#This Row],[Code]]&lt;&gt;"",[1]!KalkulaceTable[[#This Row],[cena P1 SK]],"")</f>
        <v>15.15</v>
      </c>
    </row>
    <row r="49" spans="1:4" x14ac:dyDescent="0.3">
      <c r="A49" s="5" t="str">
        <f>IFERROR(IF([1]!KalkulaceTable[[#This Row],[Kód]]&lt;&gt;0,[1]!KalkulaceTable[[#This Row],[Kód]],""),"")</f>
        <v>FSCH61</v>
      </c>
      <c r="B49" s="5" t="str">
        <f ca="1">IF([1]!Table9[[#This Row],[Code]]&lt;&gt;"",[1]!KalkulaceTable[[#This Row],[Název]],"")</f>
        <v>Aroma do parní sauny - Alpské byliny, 250 ml</v>
      </c>
      <c r="C49" s="1">
        <f ca="1">IF([1]!Table9[[#This Row],[Code]]&lt;&gt;"",[1]!KalkulaceTable[[#This Row],[cena P1 CZ]],"")</f>
        <v>380.99</v>
      </c>
      <c r="D49" s="2">
        <f ca="1">IF([1]!Table9[[#This Row],[Code]]&lt;&gt;"",[1]!KalkulaceTable[[#This Row],[cena P1 SK]],"")</f>
        <v>15.15</v>
      </c>
    </row>
    <row r="50" spans="1:4" x14ac:dyDescent="0.3">
      <c r="A50" s="5" t="str">
        <f>IFERROR(IF([1]!KalkulaceTable[[#This Row],[Kód]]&lt;&gt;0,[1]!KalkulaceTable[[#This Row],[Kód]],""),"")</f>
        <v>FSCH32</v>
      </c>
      <c r="B50" s="5" t="str">
        <f ca="1">IF([1]!Table9[[#This Row],[Code]]&lt;&gt;"",[1]!KalkulaceTable[[#This Row],[Název]],"")</f>
        <v>Aroma do parní sauny - Eukalyptus, 250 ml</v>
      </c>
      <c r="C50" s="1">
        <f ca="1">IF([1]!Table9[[#This Row],[Code]]&lt;&gt;"",[1]!KalkulaceTable[[#This Row],[cena P1 CZ]],"")</f>
        <v>380.99</v>
      </c>
      <c r="D50" s="2">
        <f ca="1">IF([1]!Table9[[#This Row],[Code]]&lt;&gt;"",[1]!KalkulaceTable[[#This Row],[cena P1 SK]],"")</f>
        <v>15.15</v>
      </c>
    </row>
    <row r="51" spans="1:4" x14ac:dyDescent="0.3">
      <c r="A51" s="5" t="str">
        <f>IFERROR(IF([1]!KalkulaceTable[[#This Row],[Kód]]&lt;&gt;0,[1]!KalkulaceTable[[#This Row],[Kód]],""),"")</f>
        <v>FSCH210</v>
      </c>
      <c r="B51" s="5" t="str">
        <f ca="1">IF([1]!Table9[[#This Row],[Code]]&lt;&gt;"",[1]!KalkulaceTable[[#This Row],[Název]],"")</f>
        <v>Aroma do parní sauny - Francouzská meduňka, 250 ml</v>
      </c>
      <c r="C51" s="1">
        <f ca="1">IF([1]!Table9[[#This Row],[Code]]&lt;&gt;"",[1]!KalkulaceTable[[#This Row],[cena P1 CZ]],"")</f>
        <v>380.99</v>
      </c>
      <c r="D51" s="2">
        <f ca="1">IF([1]!Table9[[#This Row],[Code]]&lt;&gt;"",[1]!KalkulaceTable[[#This Row],[cena P1 SK]],"")</f>
        <v>15.15</v>
      </c>
    </row>
    <row r="52" spans="1:4" x14ac:dyDescent="0.3">
      <c r="A52" s="5" t="str">
        <f>IFERROR(IF([1]!KalkulaceTable[[#This Row],[Kód]]&lt;&gt;0,[1]!KalkulaceTable[[#This Row],[Kód]],""),"")</f>
        <v>FSCH50</v>
      </c>
      <c r="B52" s="5" t="str">
        <f ca="1">IF([1]!Table9[[#This Row],[Code]]&lt;&gt;"",[1]!KalkulaceTable[[#This Row],[Název]],"")</f>
        <v>Aroma do parní sauny - Luční kvítí, 250 ml</v>
      </c>
      <c r="C52" s="1">
        <f ca="1">IF([1]!Table9[[#This Row],[Code]]&lt;&gt;"",[1]!KalkulaceTable[[#This Row],[cena P1 CZ]],"")</f>
        <v>380.99</v>
      </c>
      <c r="D52" s="2">
        <f ca="1">IF([1]!Table9[[#This Row],[Code]]&lt;&gt;"",[1]!KalkulaceTable[[#This Row],[cena P1 SK]],"")</f>
        <v>15.15</v>
      </c>
    </row>
    <row r="53" spans="1:4" x14ac:dyDescent="0.3">
      <c r="A53" s="5" t="str">
        <f>IFERROR(IF([1]!KalkulaceTable[[#This Row],[Kód]]&lt;&gt;0,[1]!KalkulaceTable[[#This Row],[Kód]],""),"")</f>
        <v>FSCH39</v>
      </c>
      <c r="B53" s="5" t="str">
        <f ca="1">IF([1]!Table9[[#This Row],[Code]]&lt;&gt;"",[1]!KalkulaceTable[[#This Row],[Název]],"")</f>
        <v>Aroma do parní sauny - Máta peprná, 250 ml</v>
      </c>
      <c r="C53" s="1">
        <f ca="1">IF([1]!Table9[[#This Row],[Code]]&lt;&gt;"",[1]!KalkulaceTable[[#This Row],[cena P1 CZ]],"")</f>
        <v>380.99</v>
      </c>
      <c r="D53" s="2">
        <f ca="1">IF([1]!Table9[[#This Row],[Code]]&lt;&gt;"",[1]!KalkulaceTable[[#This Row],[cena P1 SK]],"")</f>
        <v>15.15</v>
      </c>
    </row>
    <row r="54" spans="1:4" x14ac:dyDescent="0.3">
      <c r="A54" s="5" t="str">
        <f>IFERROR(IF([1]!KalkulaceTable[[#This Row],[Kód]]&lt;&gt;0,[1]!KalkulaceTable[[#This Row],[Kód]],""),"")</f>
        <v>FSCH18</v>
      </c>
      <c r="B54" s="5" t="str">
        <f ca="1">IF([1]!Table9[[#This Row],[Code]]&lt;&gt;"",[1]!KalkulaceTable[[#This Row],[Název]],"")</f>
        <v>Aroma do parní sauny - Mexiko Lemongras, 250 ml</v>
      </c>
      <c r="C54" s="1">
        <f ca="1">IF([1]!Table9[[#This Row],[Code]]&lt;&gt;"",[1]!KalkulaceTable[[#This Row],[cena P1 CZ]],"")</f>
        <v>380.99</v>
      </c>
      <c r="D54" s="2">
        <f ca="1">IF([1]!Table9[[#This Row],[Code]]&lt;&gt;"",[1]!KalkulaceTable[[#This Row],[cena P1 SK]],"")</f>
        <v>15.15</v>
      </c>
    </row>
    <row r="55" spans="1:4" x14ac:dyDescent="0.3">
      <c r="A55" s="5" t="str">
        <f>IFERROR(IF([1]!KalkulaceTable[[#This Row],[Kód]]&lt;&gt;0,[1]!KalkulaceTable[[#This Row],[Kód]],""),"")</f>
        <v>FSCH9</v>
      </c>
      <c r="B55" s="5" t="str">
        <f ca="1">IF([1]!Table9[[#This Row],[Code]]&lt;&gt;"",[1]!KalkulaceTable[[#This Row],[Název]],"")</f>
        <v>Aroma do parní sauny - Zelený citrón, 250 ml</v>
      </c>
      <c r="C55" s="1">
        <f ca="1">IF([1]!Table9[[#This Row],[Code]]&lt;&gt;"",[1]!KalkulaceTable[[#This Row],[cena P1 CZ]],"")</f>
        <v>380.99</v>
      </c>
      <c r="D55" s="2">
        <f ca="1">IF([1]!Table9[[#This Row],[Code]]&lt;&gt;"",[1]!KalkulaceTable[[#This Row],[cena P1 SK]],"")</f>
        <v>15.15</v>
      </c>
    </row>
    <row r="56" spans="1:4" x14ac:dyDescent="0.3">
      <c r="A56" s="5" t="str">
        <f>IFERROR(IF([1]!KalkulaceTable[[#This Row],[Kód]]&lt;&gt;0,[1]!KalkulaceTable[[#This Row],[Kód]],""),"")</f>
        <v>FSCH238</v>
      </c>
      <c r="B56" s="5" t="str">
        <f ca="1">IF([1]!Table9[[#This Row],[Code]]&lt;&gt;"",[1]!KalkulaceTable[[#This Row],[Název]],"")</f>
        <v>Aroma pro parní sauny - finská bříza 250ml</v>
      </c>
      <c r="C56" s="1">
        <f ca="1">IF([1]!Table9[[#This Row],[Code]]&lt;&gt;"",[1]!KalkulaceTable[[#This Row],[cena P1 CZ]],"")</f>
        <v>380.99</v>
      </c>
      <c r="D56" s="2">
        <f ca="1">IF([1]!Table9[[#This Row],[Code]]&lt;&gt;"",[1]!KalkulaceTable[[#This Row],[cena P1 SK]],"")</f>
        <v>15.15</v>
      </c>
    </row>
    <row r="57" spans="1:4" x14ac:dyDescent="0.3">
      <c r="A57" s="5" t="str">
        <f>IFERROR(IF([1]!KalkulaceTable[[#This Row],[Kód]]&lt;&gt;0,[1]!KalkulaceTable[[#This Row],[Kód]],""),"")</f>
        <v>FSCH220</v>
      </c>
      <c r="B57" s="5" t="str">
        <f ca="1">IF([1]!Table9[[#This Row],[Code]]&lt;&gt;"",[1]!KalkulaceTable[[#This Row],[Název]],"")</f>
        <v>Čistící Compactal gel 1 l</v>
      </c>
      <c r="C57" s="1">
        <f ca="1">IF([1]!Table9[[#This Row],[Code]]&lt;&gt;"",[1]!KalkulaceTable[[#This Row],[cena P1 CZ]],"")</f>
        <v>281.99</v>
      </c>
      <c r="D57" s="2">
        <f ca="1">IF([1]!Table9[[#This Row],[Code]]&lt;&gt;"",[1]!KalkulaceTable[[#This Row],[cena P1 SK]],"")</f>
        <v>11.25</v>
      </c>
    </row>
    <row r="58" spans="1:4" x14ac:dyDescent="0.3">
      <c r="A58" s="5" t="str">
        <f>IFERROR(IF([1]!KalkulaceTable[[#This Row],[Kód]]&lt;&gt;0,[1]!KalkulaceTable[[#This Row],[Kód]],""),"")</f>
        <v>FSCH195</v>
      </c>
      <c r="B58" s="5" t="str">
        <f ca="1">IF([1]!Table9[[#This Row],[Code]]&lt;&gt;"",[1]!KalkulaceTable[[#This Row],[Název]],"")</f>
        <v>Čistič okrajů bazénu, 1l</v>
      </c>
      <c r="C58" s="1">
        <f ca="1">IF([1]!Table9[[#This Row],[Code]]&lt;&gt;"",[1]!KalkulaceTable[[#This Row],[cena P1 CZ]],"")</f>
        <v>151.99</v>
      </c>
      <c r="D58" s="2">
        <f ca="1">IF([1]!Table9[[#This Row],[Code]]&lt;&gt;"",[1]!KalkulaceTable[[#This Row],[cena P1 SK]],"")</f>
        <v>6.0500000000000007</v>
      </c>
    </row>
    <row r="59" spans="1:4" x14ac:dyDescent="0.3">
      <c r="A59" s="5" t="str">
        <f>IFERROR(IF([1]!KalkulaceTable[[#This Row],[Kód]]&lt;&gt;0,[1]!KalkulaceTable[[#This Row],[Kód]],""),"")</f>
        <v>FSCH199</v>
      </c>
      <c r="B59" s="5" t="str">
        <f ca="1">IF([1]!Table9[[#This Row],[Code]]&lt;&gt;"",[1]!KalkulaceTable[[#This Row],[Název]],"")</f>
        <v>Aroma do vody - Citrón, 250 ml</v>
      </c>
      <c r="C59" s="1">
        <f ca="1">IF([1]!Table9[[#This Row],[Code]]&lt;&gt;"",[1]!KalkulaceTable[[#This Row],[cena P1 CZ]],"")</f>
        <v>379.99</v>
      </c>
      <c r="D59" s="2">
        <f ca="1">IF([1]!Table9[[#This Row],[Code]]&lt;&gt;"",[1]!KalkulaceTable[[#This Row],[cena P1 SK]],"")</f>
        <v>15.15</v>
      </c>
    </row>
    <row r="60" spans="1:4" x14ac:dyDescent="0.3">
      <c r="A60" s="5" t="str">
        <f>IFERROR(IF([1]!KalkulaceTable[[#This Row],[Kód]]&lt;&gt;0,[1]!KalkulaceTable[[#This Row],[Kód]],""),"")</f>
        <v>FSCH264</v>
      </c>
      <c r="B60" s="5" t="str">
        <f ca="1">IF([1]!Table9[[#This Row],[Code]]&lt;&gt;"",[1]!KalkulaceTable[[#This Row],[Název]],"")</f>
        <v>Set mini aromat - 50ml (5 druhů)</v>
      </c>
      <c r="C60" s="1">
        <f ca="1">IF([1]!Table9[[#This Row],[Code]]&lt;&gt;"",[1]!KalkulaceTable[[#This Row],[cena P1 CZ]],"")</f>
        <v>904.99</v>
      </c>
      <c r="D60" s="2">
        <f ca="1">IF([1]!Table9[[#This Row],[Code]]&lt;&gt;"",[1]!KalkulaceTable[[#This Row],[cena P1 SK]],"")</f>
        <v>36.1</v>
      </c>
    </row>
    <row r="61" spans="1:4" x14ac:dyDescent="0.3">
      <c r="A61" s="5" t="str">
        <f>IFERROR(IF([1]!KalkulaceTable[[#This Row],[Kód]]&lt;&gt;0,[1]!KalkulaceTable[[#This Row],[Kód]],""),"")</f>
        <v>FSCH239</v>
      </c>
      <c r="B61" s="5" t="str">
        <f ca="1">IF([1]!Table9[[#This Row],[Code]]&lt;&gt;"",[1]!KalkulaceTable[[#This Row],[Název]],"")</f>
        <v>Aroma pro finské sauny - nepálský santal 250ml</v>
      </c>
      <c r="C61" s="1">
        <f ca="1">IF([1]!Table9[[#This Row],[Code]]&lt;&gt;"",[1]!KalkulaceTable[[#This Row],[cena P1 CZ]],"")</f>
        <v>432.99</v>
      </c>
      <c r="D61" s="2">
        <f ca="1">IF([1]!Table9[[#This Row],[Code]]&lt;&gt;"",[1]!KalkulaceTable[[#This Row],[cena P1 SK]],"")</f>
        <v>17.25</v>
      </c>
    </row>
    <row r="62" spans="1:4" x14ac:dyDescent="0.3">
      <c r="A62" s="5" t="str">
        <f>IFERROR(IF([1]!KalkulaceTable[[#This Row],[Kód]]&lt;&gt;0,[1]!KalkulaceTable[[#This Row],[Kód]],""),"")</f>
        <v>FSCH253</v>
      </c>
      <c r="B62" s="5" t="str">
        <f ca="1">IF([1]!Table9[[#This Row],[Code]]&lt;&gt;"",[1]!KalkulaceTable[[#This Row],[Název]],"")</f>
        <v>Aroma pro finské sauny - japonská třešeň 250ml</v>
      </c>
      <c r="C62" s="1">
        <f ca="1">IF([1]!Table9[[#This Row],[Code]]&lt;&gt;"",[1]!KalkulaceTable[[#This Row],[cena P1 CZ]],"")</f>
        <v>432.99</v>
      </c>
      <c r="D62" s="2">
        <f ca="1">IF([1]!Table9[[#This Row],[Code]]&lt;&gt;"",[1]!KalkulaceTable[[#This Row],[cena P1 SK]],"")</f>
        <v>17.25</v>
      </c>
    </row>
    <row r="63" spans="1:4" x14ac:dyDescent="0.3">
      <c r="A63" s="5" t="str">
        <f>IFERROR(IF([1]!KalkulaceTable[[#This Row],[Kód]]&lt;&gt;0,[1]!KalkulaceTable[[#This Row],[Kód]],""),"")</f>
        <v>FSCH257</v>
      </c>
      <c r="B63" s="5" t="str">
        <f ca="1">IF([1]!Table9[[#This Row],[Code]]&lt;&gt;"",[1]!KalkulaceTable[[#This Row],[Název]],"")</f>
        <v>Aroma pro finské sauny - citrón 250ml</v>
      </c>
      <c r="C63" s="1">
        <f ca="1">IF([1]!Table9[[#This Row],[Code]]&lt;&gt;"",[1]!KalkulaceTable[[#This Row],[cena P1 CZ]],"")</f>
        <v>432.99</v>
      </c>
      <c r="D63" s="2">
        <f ca="1">IF([1]!Table9[[#This Row],[Code]]&lt;&gt;"",[1]!KalkulaceTable[[#This Row],[cena P1 SK]],"")</f>
        <v>17.25</v>
      </c>
    </row>
    <row r="64" spans="1:4" x14ac:dyDescent="0.3">
      <c r="A64" s="5" t="str">
        <f>IFERROR(IF([1]!KalkulaceTable[[#This Row],[Kód]]&lt;&gt;0,[1]!KalkulaceTable[[#This Row],[Kód]],""),"")</f>
        <v>FSCH243</v>
      </c>
      <c r="B64" s="5" t="str">
        <f ca="1">IF([1]!Table9[[#This Row],[Code]]&lt;&gt;"",[1]!KalkulaceTable[[#This Row],[Název]],"")</f>
        <v>Aroma pro finské sauny - lesní ovoce 250ml</v>
      </c>
      <c r="C64" s="1">
        <f ca="1">IF([1]!Table9[[#This Row],[Code]]&lt;&gt;"",[1]!KalkulaceTable[[#This Row],[cena P1 CZ]],"")</f>
        <v>432.99</v>
      </c>
      <c r="D64" s="2">
        <f ca="1">IF([1]!Table9[[#This Row],[Code]]&lt;&gt;"",[1]!KalkulaceTable[[#This Row],[cena P1 SK]],"")</f>
        <v>17.25</v>
      </c>
    </row>
    <row r="65" spans="1:4" x14ac:dyDescent="0.3">
      <c r="A65" s="5" t="str">
        <f>IFERROR(IF([1]!KalkulaceTable[[#This Row],[Kód]]&lt;&gt;0,[1]!KalkulaceTable[[#This Row],[Kód]],""),"")</f>
        <v>FSCH249</v>
      </c>
      <c r="B65" s="5" t="str">
        <f ca="1">IF([1]!Table9[[#This Row],[Code]]&lt;&gt;"",[1]!KalkulaceTable[[#This Row],[Název]],"")</f>
        <v>Aroma pro finské sauny - mladý smrk 250ml</v>
      </c>
      <c r="C65" s="1">
        <f ca="1">IF([1]!Table9[[#This Row],[Code]]&lt;&gt;"",[1]!KalkulaceTable[[#This Row],[cena P1 CZ]],"")</f>
        <v>432.99</v>
      </c>
      <c r="D65" s="2">
        <f ca="1">IF([1]!Table9[[#This Row],[Code]]&lt;&gt;"",[1]!KalkulaceTable[[#This Row],[cena P1 SK]],"")</f>
        <v>17.25</v>
      </c>
    </row>
    <row r="66" spans="1:4" x14ac:dyDescent="0.3">
      <c r="A66" s="5" t="str">
        <f>IFERROR(IF([1]!KalkulaceTable[[#This Row],[Kód]]&lt;&gt;0,[1]!KalkulaceTable[[#This Row],[Kód]],""),"")</f>
        <v>FSCH241</v>
      </c>
      <c r="B66" s="5" t="str">
        <f ca="1">IF([1]!Table9[[#This Row],[Code]]&lt;&gt;"",[1]!KalkulaceTable[[#This Row],[Název]],"")</f>
        <v>Aroma pro finské sauny - opojná mirabelka 250 ml</v>
      </c>
      <c r="C66" s="1">
        <f ca="1">IF([1]!Table9[[#This Row],[Code]]&lt;&gt;"",[1]!KalkulaceTable[[#This Row],[cena P1 CZ]],"")</f>
        <v>432.99</v>
      </c>
      <c r="D66" s="2">
        <f ca="1">IF([1]!Table9[[#This Row],[Code]]&lt;&gt;"",[1]!KalkulaceTable[[#This Row],[cena P1 SK]],"")</f>
        <v>17.25</v>
      </c>
    </row>
    <row r="67" spans="1:4" x14ac:dyDescent="0.3">
      <c r="A67" s="5" t="str">
        <f>IFERROR(IF([1]!KalkulaceTable[[#This Row],[Kód]]&lt;&gt;0,[1]!KalkulaceTable[[#This Row],[Kód]],""),"")</f>
        <v>FSCH245</v>
      </c>
      <c r="B67" s="5" t="str">
        <f ca="1">IF([1]!Table9[[#This Row],[Code]]&lt;&gt;"",[1]!KalkulaceTable[[#This Row],[Název]],"")</f>
        <v>Aroma pro finské sauny - zimní pohádka 250ml</v>
      </c>
      <c r="C67" s="1">
        <f ca="1">IF([1]!Table9[[#This Row],[Code]]&lt;&gt;"",[1]!KalkulaceTable[[#This Row],[cena P1 CZ]],"")</f>
        <v>432.99</v>
      </c>
      <c r="D67" s="2">
        <f ca="1">IF([1]!Table9[[#This Row],[Code]]&lt;&gt;"",[1]!KalkulaceTable[[#This Row],[cena P1 SK]],"")</f>
        <v>17.25</v>
      </c>
    </row>
    <row r="68" spans="1:4" x14ac:dyDescent="0.3">
      <c r="A68" s="5" t="str">
        <f>IFERROR(IF([1]!KalkulaceTable[[#This Row],[Kód]]&lt;&gt;0,[1]!KalkulaceTable[[#This Row],[Kód]],""),"")</f>
        <v>FSCH251</v>
      </c>
      <c r="B68" s="5" t="str">
        <f ca="1">IF([1]!Table9[[#This Row],[Code]]&lt;&gt;"",[1]!KalkulaceTable[[#This Row],[Název]],"")</f>
        <v>Aroma pro parní sauny - černý rybíz 250ml</v>
      </c>
      <c r="C68" s="1">
        <f ca="1">IF([1]!Table9[[#This Row],[Code]]&lt;&gt;"",[1]!KalkulaceTable[[#This Row],[cena P1 CZ]],"")</f>
        <v>432.99</v>
      </c>
      <c r="D68" s="2">
        <f ca="1">IF([1]!Table9[[#This Row],[Code]]&lt;&gt;"",[1]!KalkulaceTable[[#This Row],[cena P1 SK]],"")</f>
        <v>17.25</v>
      </c>
    </row>
    <row r="69" spans="1:4" x14ac:dyDescent="0.3">
      <c r="A69" s="5" t="str">
        <f>IFERROR(IF([1]!KalkulaceTable[[#This Row],[Kód]]&lt;&gt;0,[1]!KalkulaceTable[[#This Row],[Kód]],""),"")</f>
        <v>FSCH255</v>
      </c>
      <c r="B69" s="5" t="str">
        <f ca="1">IF([1]!Table9[[#This Row],[Code]]&lt;&gt;"",[1]!KalkulaceTable[[#This Row],[Název]],"")</f>
        <v>Aroma pro parní sauny - limetka 250ml</v>
      </c>
      <c r="C69" s="1">
        <f ca="1">IF([1]!Table9[[#This Row],[Code]]&lt;&gt;"",[1]!KalkulaceTable[[#This Row],[cena P1 CZ]],"")</f>
        <v>432.99</v>
      </c>
      <c r="D69" s="2">
        <f ca="1">IF([1]!Table9[[#This Row],[Code]]&lt;&gt;"",[1]!KalkulaceTable[[#This Row],[cena P1 SK]],"")</f>
        <v>17.25</v>
      </c>
    </row>
    <row r="70" spans="1:4" x14ac:dyDescent="0.3">
      <c r="A70" s="5" t="str">
        <f>IFERROR(IF([1]!KalkulaceTable[[#This Row],[Kód]]&lt;&gt;0,[1]!KalkulaceTable[[#This Row],[Kód]],""),"")</f>
        <v>FSCH247</v>
      </c>
      <c r="B70" s="5" t="str">
        <f ca="1">IF([1]!Table9[[#This Row],[Code]]&lt;&gt;"",[1]!KalkulaceTable[[#This Row],[Název]],"")</f>
        <v>Aroma pro parní sauny - mladá smrčina 250ml</v>
      </c>
      <c r="C70" s="1">
        <f ca="1">IF([1]!Table9[[#This Row],[Code]]&lt;&gt;"",[1]!KalkulaceTable[[#This Row],[cena P1 CZ]],"")</f>
        <v>432.99</v>
      </c>
      <c r="D70" s="2">
        <f ca="1">IF([1]!Table9[[#This Row],[Code]]&lt;&gt;"",[1]!KalkulaceTable[[#This Row],[cena P1 SK]],"")</f>
        <v>17.25</v>
      </c>
    </row>
    <row r="71" spans="1:4" x14ac:dyDescent="0.3">
      <c r="A71" s="5" t="str">
        <f>IFERROR(IF([1]!KalkulaceTable[[#This Row],[Kód]]&lt;&gt;0,[1]!KalkulaceTable[[#This Row],[Kód]],""),"")</f>
        <v>FSCH236</v>
      </c>
      <c r="B71" s="5" t="str">
        <f ca="1">IF([1]!Table9[[#This Row],[Code]]&lt;&gt;"",[1]!KalkulaceTable[[#This Row],[Název]],"")</f>
        <v>Peelingová sůl Levandule, 500 g</v>
      </c>
      <c r="C71" s="1">
        <f ca="1">IF([1]!Table9[[#This Row],[Code]]&lt;&gt;"",[1]!KalkulaceTable[[#This Row],[cena P1 CZ]],"")</f>
        <v>280.99</v>
      </c>
      <c r="D71" s="2">
        <f ca="1">IF([1]!Table9[[#This Row],[Code]]&lt;&gt;"",[1]!KalkulaceTable[[#This Row],[cena P1 SK]],"")</f>
        <v>11.200000000000001</v>
      </c>
    </row>
    <row r="72" spans="1:4" x14ac:dyDescent="0.3">
      <c r="A72" s="5" t="str">
        <f>IFERROR(IF([1]!KalkulaceTable[[#This Row],[Kód]]&lt;&gt;0,[1]!KalkulaceTable[[#This Row],[Kód]],""),"")</f>
        <v>FSCH180</v>
      </c>
      <c r="B72" s="5" t="str">
        <f ca="1">IF([1]!Table9[[#This Row],[Code]]&lt;&gt;"",[1]!KalkulaceTable[[#This Row],[Název]],"")</f>
        <v>Aroma MINI alpské byliny 50 ml</v>
      </c>
      <c r="C72" s="1">
        <f ca="1">IF([1]!Table9[[#This Row],[Code]]&lt;&gt;"",[1]!KalkulaceTable[[#This Row],[cena P1 CZ]],"")</f>
        <v>204.99</v>
      </c>
      <c r="D72" s="2">
        <f ca="1">IF([1]!Table9[[#This Row],[Code]]&lt;&gt;"",[1]!KalkulaceTable[[#This Row],[cena P1 SK]],"")</f>
        <v>8.2000000000000011</v>
      </c>
    </row>
    <row r="73" spans="1:4" x14ac:dyDescent="0.3">
      <c r="A73" s="5" t="str">
        <f>IFERROR(IF([1]!KalkulaceTable[[#This Row],[Kód]]&lt;&gt;0,[1]!KalkulaceTable[[#This Row],[Kód]],""),"")</f>
        <v>FSCH184</v>
      </c>
      <c r="B73" s="5" t="str">
        <f ca="1">IF([1]!Table9[[#This Row],[Code]]&lt;&gt;"",[1]!KalkulaceTable[[#This Row],[Název]],"")</f>
        <v>Aroma MINI med 50 ml</v>
      </c>
      <c r="C73" s="1">
        <f ca="1">IF([1]!Table9[[#This Row],[Code]]&lt;&gt;"",[1]!KalkulaceTable[[#This Row],[cena P1 CZ]],"")</f>
        <v>204.99</v>
      </c>
      <c r="D73" s="2">
        <f ca="1">IF([1]!Table9[[#This Row],[Code]]&lt;&gt;"",[1]!KalkulaceTable[[#This Row],[cena P1 SK]],"")</f>
        <v>8.2000000000000011</v>
      </c>
    </row>
    <row r="74" spans="1:4" x14ac:dyDescent="0.3">
      <c r="A74" s="5" t="str">
        <f>IFERROR(IF([1]!KalkulaceTable[[#This Row],[Kód]]&lt;&gt;0,[1]!KalkulaceTable[[#This Row],[Kód]],""),"")</f>
        <v>FSCH183</v>
      </c>
      <c r="B74" s="5" t="str">
        <f ca="1">IF([1]!Table9[[#This Row],[Code]]&lt;&gt;"",[1]!KalkulaceTable[[#This Row],[Název]],"")</f>
        <v>Aroma MINI mentol 50 ml</v>
      </c>
      <c r="C74" s="1">
        <f ca="1">IF([1]!Table9[[#This Row],[Code]]&lt;&gt;"",[1]!KalkulaceTable[[#This Row],[cena P1 CZ]],"")</f>
        <v>204.99</v>
      </c>
      <c r="D74" s="2">
        <f ca="1">IF([1]!Table9[[#This Row],[Code]]&lt;&gt;"",[1]!KalkulaceTable[[#This Row],[cena P1 SK]],"")</f>
        <v>8.2000000000000011</v>
      </c>
    </row>
    <row r="75" spans="1:4" x14ac:dyDescent="0.3">
      <c r="A75" s="5" t="str">
        <f>IFERROR(IF([1]!KalkulaceTable[[#This Row],[Kód]]&lt;&gt;0,[1]!KalkulaceTable[[#This Row],[Kód]],""),"")</f>
        <v>FSCH105</v>
      </c>
      <c r="B75" s="5" t="str">
        <f ca="1">IF([1]!Table9[[#This Row],[Code]]&lt;&gt;"",[1]!KalkulaceTable[[#This Row],[Název]],"")</f>
        <v>Aroma do finské sauny - Lední medvěd, 3 l</v>
      </c>
      <c r="C75" s="1">
        <f ca="1">IF([1]!Table9[[#This Row],[Code]]&lt;&gt;"",[1]!KalkulaceTable[[#This Row],[cena P1 CZ]],"")</f>
        <v>2045.99</v>
      </c>
      <c r="D75" s="2">
        <f ca="1">IF([1]!Table9[[#This Row],[Code]]&lt;&gt;"",[1]!KalkulaceTable[[#This Row],[cena P1 SK]],"")</f>
        <v>81.650000000000006</v>
      </c>
    </row>
    <row r="76" spans="1:4" x14ac:dyDescent="0.3">
      <c r="A76" s="5" t="str">
        <f>IFERROR(IF([1]!KalkulaceTable[[#This Row],[Kód]]&lt;&gt;0,[1]!KalkulaceTable[[#This Row],[Kód]],""),"")</f>
        <v>FSCH221</v>
      </c>
      <c r="B76" s="5" t="str">
        <f ca="1">IF([1]!Table9[[#This Row],[Code]]&lt;&gt;"",[1]!KalkulaceTable[[#This Row],[Název]],"")</f>
        <v>Éterický olej - Lemongras indický, 100 ml</v>
      </c>
      <c r="C76" s="1">
        <f ca="1">IF([1]!Table9[[#This Row],[Code]]&lt;&gt;"",[1]!KalkulaceTable[[#This Row],[cena P1 CZ]],"")</f>
        <v>658.99</v>
      </c>
      <c r="D76" s="2">
        <f ca="1">IF([1]!Table9[[#This Row],[Code]]&lt;&gt;"",[1]!KalkulaceTable[[#This Row],[cena P1 SK]],"")</f>
        <v>26.25</v>
      </c>
    </row>
    <row r="77" spans="1:4" x14ac:dyDescent="0.3">
      <c r="A77" s="5" t="str">
        <f>IFERROR(IF([1]!KalkulaceTable[[#This Row],[Kód]]&lt;&gt;0,[1]!KalkulaceTable[[#This Row],[Kód]],""),"")</f>
        <v>FSCH191</v>
      </c>
      <c r="B77" s="5" t="str">
        <f ca="1">IF([1]!Table9[[#This Row],[Code]]&lt;&gt;"",[1]!KalkulaceTable[[#This Row],[Název]],"")</f>
        <v>pH minus granulát 5 kg</v>
      </c>
      <c r="C77" s="1">
        <f ca="1">IF([1]!Table9[[#This Row],[Code]]&lt;&gt;"",[1]!KalkulaceTable[[#This Row],[cena P1 CZ]],"")</f>
        <v>408.99</v>
      </c>
      <c r="D77" s="2">
        <f ca="1">IF([1]!Table9[[#This Row],[Code]]&lt;&gt;"",[1]!KalkulaceTable[[#This Row],[cena P1 SK]],"")</f>
        <v>16.3</v>
      </c>
    </row>
    <row r="78" spans="1:4" x14ac:dyDescent="0.3">
      <c r="A78" s="5" t="str">
        <f>IFERROR(IF([1]!KalkulaceTable[[#This Row],[Kód]]&lt;&gt;0,[1]!KalkulaceTable[[#This Row],[Kód]],""),"")</f>
        <v>FSCH19</v>
      </c>
      <c r="B78" s="5" t="str">
        <f ca="1">IF([1]!Table9[[#This Row],[Code]]&lt;&gt;"",[1]!KalkulaceTable[[#This Row],[Název]],"")</f>
        <v>Vyřazeno 2025: Aroma do parní sauny - Tundra, 250 ml</v>
      </c>
      <c r="C78" s="1">
        <f ca="1">IF([1]!Table9[[#This Row],[Code]]&lt;&gt;"",[1]!KalkulaceTable[[#This Row],[cena P1 CZ]],"")</f>
        <v>392.99</v>
      </c>
      <c r="D78" s="2">
        <f ca="1">IF([1]!Table9[[#This Row],[Code]]&lt;&gt;"",[1]!KalkulaceTable[[#This Row],[cena P1 SK]],"")</f>
        <v>15.700000000000001</v>
      </c>
    </row>
    <row r="79" spans="1:4" x14ac:dyDescent="0.3">
      <c r="A79" s="5" t="str">
        <f>IFERROR(IF([1]!KalkulaceTable[[#This Row],[Kód]]&lt;&gt;0,[1]!KalkulaceTable[[#This Row],[Kód]],""),"")</f>
        <v>FSCH146</v>
      </c>
      <c r="B79" s="5" t="str">
        <f ca="1">IF([1]!Table9[[#This Row],[Code]]&lt;&gt;"",[1]!KalkulaceTable[[#This Row],[Název]],"")</f>
        <v>Prostorová esence  - Pomeranč, 1 l</v>
      </c>
      <c r="C79" s="1">
        <f ca="1">IF([1]!Table9[[#This Row],[Code]]&lt;&gt;"",[1]!KalkulaceTable[[#This Row],[cena P1 CZ]],"")</f>
        <v>3479.99</v>
      </c>
      <c r="D79" s="2">
        <f ca="1">IF([1]!Table9[[#This Row],[Code]]&lt;&gt;"",[1]!KalkulaceTable[[#This Row],[cena P1 SK]],"")</f>
        <v>138.9</v>
      </c>
    </row>
    <row r="80" spans="1:4" x14ac:dyDescent="0.3">
      <c r="A80" s="5" t="str">
        <f>IFERROR(IF([1]!KalkulaceTable[[#This Row],[Kód]]&lt;&gt;0,[1]!KalkulaceTable[[#This Row],[Kód]],""),"")</f>
        <v>FSCH74</v>
      </c>
      <c r="B80" s="5" t="str">
        <f ca="1">IF([1]!Table9[[#This Row],[Code]]&lt;&gt;"",[1]!KalkulaceTable[[#This Row],[Název]],"")</f>
        <v>Aroma do finské sauny - Granátové jablko, 1 l</v>
      </c>
      <c r="C80" s="1">
        <f ca="1">IF([1]!Table9[[#This Row],[Code]]&lt;&gt;"",[1]!KalkulaceTable[[#This Row],[cena P1 CZ]],"")</f>
        <v>604.99</v>
      </c>
      <c r="D80" s="2">
        <f ca="1">IF([1]!Table9[[#This Row],[Code]]&lt;&gt;"",[1]!KalkulaceTable[[#This Row],[cena P1 SK]],"")</f>
        <v>24.1</v>
      </c>
    </row>
    <row r="81" spans="1:4" x14ac:dyDescent="0.3">
      <c r="A81" s="5" t="str">
        <f>IFERROR(IF([1]!KalkulaceTable[[#This Row],[Kód]]&lt;&gt;0,[1]!KalkulaceTable[[#This Row],[Kód]],""),"")</f>
        <v>FSCH260</v>
      </c>
      <c r="B81" s="5" t="str">
        <f ca="1">IF([1]!Table9[[#This Row],[Code]]&lt;&gt;"",[1]!KalkulaceTable[[#This Row],[Název]],"")</f>
        <v>Aroma do parní sauny - Rakytník 250 ml</v>
      </c>
      <c r="C81" s="1">
        <f ca="1">IF([1]!Table9[[#This Row],[Code]]&lt;&gt;"",[1]!KalkulaceTable[[#This Row],[cena P1 CZ]],"")</f>
        <v>407.99</v>
      </c>
      <c r="D81" s="2">
        <f ca="1">IF([1]!Table9[[#This Row],[Code]]&lt;&gt;"",[1]!KalkulaceTable[[#This Row],[cena P1 SK]],"")</f>
        <v>16.3</v>
      </c>
    </row>
    <row r="82" spans="1:4" x14ac:dyDescent="0.3">
      <c r="A82" s="5" t="str">
        <f>IFERROR(IF([1]!KalkulaceTable[[#This Row],[Kód]]&lt;&gt;0,[1]!KalkulaceTable[[#This Row],[Kód]],""),"")</f>
        <v>FSCH259</v>
      </c>
      <c r="B82" s="5" t="str">
        <f ca="1">IF([1]!Table9[[#This Row],[Code]]&lt;&gt;"",[1]!KalkulaceTable[[#This Row],[Název]],"")</f>
        <v>Aroma do finské sauny - Pečené jablko 250ml</v>
      </c>
      <c r="C82" s="1">
        <f ca="1">IF([1]!Table9[[#This Row],[Code]]&lt;&gt;"",[1]!KalkulaceTable[[#This Row],[cena P1 CZ]],"")</f>
        <v>407.99</v>
      </c>
      <c r="D82" s="2">
        <f ca="1">IF([1]!Table9[[#This Row],[Code]]&lt;&gt;"",[1]!KalkulaceTable[[#This Row],[cena P1 SK]],"")</f>
        <v>16.3</v>
      </c>
    </row>
    <row r="83" spans="1:4" x14ac:dyDescent="0.3">
      <c r="A83" s="5" t="str">
        <f>IFERROR(IF([1]!KalkulaceTable[[#This Row],[Kód]]&lt;&gt;0,[1]!KalkulaceTable[[#This Row],[Kód]],""),"")</f>
        <v>FSCH261</v>
      </c>
      <c r="B83" s="5" t="str">
        <f ca="1">IF([1]!Table9[[#This Row],[Code]]&lt;&gt;"",[1]!KalkulaceTable[[#This Row],[Název]],"")</f>
        <v>Aroma do finské sauny  - Bourbonská vanilka 250 ml</v>
      </c>
      <c r="C83" s="1">
        <f ca="1">IF([1]!Table9[[#This Row],[Code]]&lt;&gt;"",[1]!KalkulaceTable[[#This Row],[cena P1 CZ]],"")</f>
        <v>407.99</v>
      </c>
      <c r="D83" s="2">
        <f ca="1">IF([1]!Table9[[#This Row],[Code]]&lt;&gt;"",[1]!KalkulaceTable[[#This Row],[cena P1 SK]],"")</f>
        <v>16.3</v>
      </c>
    </row>
    <row r="84" spans="1:4" x14ac:dyDescent="0.3">
      <c r="A84" s="5" t="str">
        <f>IFERROR(IF([1]!KalkulaceTable[[#This Row],[Kód]]&lt;&gt;0,[1]!KalkulaceTable[[#This Row],[Kód]],""),"")</f>
        <v>FSCH262</v>
      </c>
      <c r="B84" s="5" t="str">
        <f ca="1">IF([1]!Table9[[#This Row],[Code]]&lt;&gt;"",[1]!KalkulaceTable[[#This Row],[Název]],"")</f>
        <v>Aroma do finské sauny - Černý rybíz 250 ml</v>
      </c>
      <c r="C84" s="1">
        <f ca="1">IF([1]!Table9[[#This Row],[Code]]&lt;&gt;"",[1]!KalkulaceTable[[#This Row],[cena P1 CZ]],"")</f>
        <v>407.99</v>
      </c>
      <c r="D84" s="2">
        <f ca="1">IF([1]!Table9[[#This Row],[Code]]&lt;&gt;"",[1]!KalkulaceTable[[#This Row],[cena P1 SK]],"")</f>
        <v>16.3</v>
      </c>
    </row>
    <row r="85" spans="1:4" x14ac:dyDescent="0.3">
      <c r="A85" s="5" t="str">
        <f>IFERROR(IF([1]!KalkulaceTable[[#This Row],[Kód]]&lt;&gt;0,[1]!KalkulaceTable[[#This Row],[Kód]],""),"")</f>
        <v>FSCH94</v>
      </c>
      <c r="B85" s="5" t="str">
        <f ca="1">IF([1]!Table9[[#This Row],[Code]]&lt;&gt;"",[1]!KalkulaceTable[[#This Row],[Název]],"")</f>
        <v>Aroma do finské sauny - Kosodřevina, 1 l</v>
      </c>
      <c r="C85" s="1">
        <f ca="1">IF([1]!Table9[[#This Row],[Code]]&lt;&gt;"",[1]!KalkulaceTable[[#This Row],[cena P1 CZ]],"")</f>
        <v>755.99</v>
      </c>
      <c r="D85" s="2">
        <f ca="1">IF([1]!Table9[[#This Row],[Code]]&lt;&gt;"",[1]!KalkulaceTable[[#This Row],[cena P1 SK]],"")</f>
        <v>30.150000000000002</v>
      </c>
    </row>
    <row r="86" spans="1:4" x14ac:dyDescent="0.3">
      <c r="A86" s="5" t="str">
        <f>IFERROR(IF([1]!KalkulaceTable[[#This Row],[Kód]]&lt;&gt;0,[1]!KalkulaceTable[[#This Row],[Kód]],""),"")</f>
        <v>FSCH51</v>
      </c>
      <c r="B86" s="5" t="str">
        <f ca="1">IF([1]!Table9[[#This Row],[Code]]&lt;&gt;"",[1]!KalkulaceTable[[#This Row],[Název]],"")</f>
        <v>Aroma do parní sauny - Luční kvítí, 1 l</v>
      </c>
      <c r="C86" s="1">
        <f ca="1">IF([1]!Table9[[#This Row],[Code]]&lt;&gt;"",[1]!KalkulaceTable[[#This Row],[cena P1 CZ]],"")</f>
        <v>755.99</v>
      </c>
      <c r="D86" s="2">
        <f ca="1">IF([1]!Table9[[#This Row],[Code]]&lt;&gt;"",[1]!KalkulaceTable[[#This Row],[cena P1 SK]],"")</f>
        <v>30.150000000000002</v>
      </c>
    </row>
    <row r="87" spans="1:4" x14ac:dyDescent="0.3">
      <c r="A87" s="5" t="str">
        <f>IFERROR(IF([1]!KalkulaceTable[[#This Row],[Kód]]&lt;&gt;0,[1]!KalkulaceTable[[#This Row],[Kód]],""),"")</f>
        <v>FSCH118</v>
      </c>
      <c r="B87" s="5" t="str">
        <f ca="1">IF([1]!Table9[[#This Row],[Code]]&lt;&gt;"",[1]!KalkulaceTable[[#This Row],[Název]],"")</f>
        <v>Aroma do parní sauny - Západoindická růže, 1 l</v>
      </c>
      <c r="C87" s="1">
        <f ca="1">IF([1]!Table9[[#This Row],[Code]]&lt;&gt;"",[1]!KalkulaceTable[[#This Row],[cena P1 CZ]],"")</f>
        <v>755.99</v>
      </c>
      <c r="D87" s="2">
        <f ca="1">IF([1]!Table9[[#This Row],[Code]]&lt;&gt;"",[1]!KalkulaceTable[[#This Row],[cena P1 SK]],"")</f>
        <v>30.150000000000002</v>
      </c>
    </row>
    <row r="88" spans="1:4" x14ac:dyDescent="0.3">
      <c r="A88" s="5" t="str">
        <f>IFERROR(IF([1]!KalkulaceTable[[#This Row],[Kód]]&lt;&gt;0,[1]!KalkulaceTable[[#This Row],[Kód]],""),"")</f>
        <v>FSCH80</v>
      </c>
      <c r="B88" s="5" t="str">
        <f ca="1">IF([1]!Table9[[#This Row],[Code]]&lt;&gt;"",[1]!KalkulaceTable[[#This Row],[Název]],"")</f>
        <v>Aroma do finské sauny - Divoká višeň, 1 l</v>
      </c>
      <c r="C88" s="1">
        <f ca="1">IF([1]!Table9[[#This Row],[Code]]&lt;&gt;"",[1]!KalkulaceTable[[#This Row],[cena P1 CZ]],"")</f>
        <v>679.99</v>
      </c>
      <c r="D88" s="2">
        <f ca="1">IF([1]!Table9[[#This Row],[Code]]&lt;&gt;"",[1]!KalkulaceTable[[#This Row],[cena P1 SK]],"")</f>
        <v>27.1</v>
      </c>
    </row>
    <row r="89" spans="1:4" x14ac:dyDescent="0.3">
      <c r="A89" s="5" t="str">
        <f>IFERROR(IF([1]!KalkulaceTable[[#This Row],[Kód]]&lt;&gt;0,[1]!KalkulaceTable[[#This Row],[Kód]],""),"")</f>
        <v>FSCH106</v>
      </c>
      <c r="B89" s="5" t="str">
        <f ca="1">IF([1]!Table9[[#This Row],[Code]]&lt;&gt;"",[1]!KalkulaceTable[[#This Row],[Název]],"")</f>
        <v>Aroma do finské sauny - Lední medvěd, 5 l</v>
      </c>
      <c r="C89" s="1">
        <f ca="1">IF([1]!Table9[[#This Row],[Code]]&lt;&gt;"",[1]!KalkulaceTable[[#This Row],[cena P1 CZ]],"")</f>
        <v>3247.99</v>
      </c>
      <c r="D89" s="2">
        <f ca="1">IF([1]!Table9[[#This Row],[Code]]&lt;&gt;"",[1]!KalkulaceTable[[#This Row],[cena P1 SK]],"")</f>
        <v>129.65</v>
      </c>
    </row>
    <row r="90" spans="1:4" x14ac:dyDescent="0.3">
      <c r="A90" s="5" t="str">
        <f>IFERROR(IF([1]!KalkulaceTable[[#This Row],[Kód]]&lt;&gt;0,[1]!KalkulaceTable[[#This Row],[Kód]],""),"")</f>
        <v>FSCH190</v>
      </c>
      <c r="B90" s="5" t="str">
        <f ca="1">IF([1]!Table9[[#This Row],[Code]]&lt;&gt;"",[1]!KalkulaceTable[[#This Row],[Název]],"")</f>
        <v>Bazénové Super tablety, MAXI, 3 kg</v>
      </c>
      <c r="C90" s="1">
        <f ca="1">IF([1]!Table9[[#This Row],[Code]]&lt;&gt;"",[1]!KalkulaceTable[[#This Row],[cena P1 CZ]],"")</f>
        <v>1109.99</v>
      </c>
      <c r="D90" s="2">
        <f ca="1">IF([1]!Table9[[#This Row],[Code]]&lt;&gt;"",[1]!KalkulaceTable[[#This Row],[cena P1 SK]],"")</f>
        <v>44.25</v>
      </c>
    </row>
    <row r="91" spans="1:4" x14ac:dyDescent="0.3">
      <c r="A91" s="5" t="str">
        <f>IFERROR(IF([1]!KalkulaceTable[[#This Row],[Kód]]&lt;&gt;0,[1]!KalkulaceTable[[#This Row],[Kód]],""),"")</f>
        <v>FSCH200</v>
      </c>
      <c r="B91" s="5" t="str">
        <f ca="1">IF([1]!Table9[[#This Row],[Code]]&lt;&gt;"",[1]!KalkulaceTable[[#This Row],[Název]],"")</f>
        <v>Aroma do vody - Borovice, 250 ml</v>
      </c>
      <c r="C91" s="1">
        <f ca="1">IF([1]!Table9[[#This Row],[Code]]&lt;&gt;"",[1]!KalkulaceTable[[#This Row],[cena P1 CZ]],"")</f>
        <v>407.99</v>
      </c>
      <c r="D91" s="2">
        <f ca="1">IF([1]!Table9[[#This Row],[Code]]&lt;&gt;"",[1]!KalkulaceTable[[#This Row],[cena P1 SK]],"")</f>
        <v>16.25</v>
      </c>
    </row>
    <row r="92" spans="1:4" x14ac:dyDescent="0.3">
      <c r="A92" s="5" t="str">
        <f>IFERROR(IF([1]!KalkulaceTable[[#This Row],[Kód]]&lt;&gt;0,[1]!KalkulaceTable[[#This Row],[Kód]],""),"")</f>
        <v>FSCH189</v>
      </c>
      <c r="B92" s="5" t="str">
        <f ca="1">IF([1]!Table9[[#This Row],[Code]]&lt;&gt;"",[1]!KalkulaceTable[[#This Row],[Název]],"")</f>
        <v>Algicid Standard 3l</v>
      </c>
      <c r="C92" s="1">
        <f ca="1">IF([1]!Table9[[#This Row],[Code]]&lt;&gt;"",[1]!KalkulaceTable[[#This Row],[cena P1 CZ]],"")</f>
        <v>935.99</v>
      </c>
      <c r="D92" s="2">
        <f ca="1">IF([1]!Table9[[#This Row],[Code]]&lt;&gt;"",[1]!KalkulaceTable[[#This Row],[cena P1 SK]],"")</f>
        <v>37.35</v>
      </c>
    </row>
    <row r="93" spans="1:4" x14ac:dyDescent="0.3">
      <c r="A93" s="5" t="str">
        <f>IFERROR(IF([1]!KalkulaceTable[[#This Row],[Kód]]&lt;&gt;0,[1]!KalkulaceTable[[#This Row],[Kód]],""),"")</f>
        <v>FSCH202</v>
      </c>
      <c r="B93" s="5" t="str">
        <f ca="1">IF([1]!Table9[[#This Row],[Code]]&lt;&gt;"",[1]!KalkulaceTable[[#This Row],[Název]],"")</f>
        <v>Aroma do vody - Lesní jahoda, 250 ml</v>
      </c>
      <c r="C93" s="1">
        <f ca="1">IF([1]!Table9[[#This Row],[Code]]&lt;&gt;"",[1]!KalkulaceTable[[#This Row],[cena P1 CZ]],"")</f>
        <v>406.99</v>
      </c>
      <c r="D93" s="2">
        <f ca="1">IF([1]!Table9[[#This Row],[Code]]&lt;&gt;"",[1]!KalkulaceTable[[#This Row],[cena P1 SK]],"")</f>
        <v>16.25</v>
      </c>
    </row>
    <row r="94" spans="1:4" x14ac:dyDescent="0.3">
      <c r="A94" s="5" t="str">
        <f>IFERROR(IF([1]!KalkulaceTable[[#This Row],[Kód]]&lt;&gt;0,[1]!KalkulaceTable[[#This Row],[Kód]],""),"")</f>
        <v>FSCH201</v>
      </c>
      <c r="B94" s="5" t="str">
        <f ca="1">IF([1]!Table9[[#This Row],[Code]]&lt;&gt;"",[1]!KalkulaceTable[[#This Row],[Název]],"")</f>
        <v>Aroma do vody - Eukalyptus, 250 ml</v>
      </c>
      <c r="C94" s="1">
        <f ca="1">IF([1]!Table9[[#This Row],[Code]]&lt;&gt;"",[1]!KalkulaceTable[[#This Row],[cena P1 CZ]],"")</f>
        <v>406.99</v>
      </c>
      <c r="D94" s="2">
        <f ca="1">IF([1]!Table9[[#This Row],[Code]]&lt;&gt;"",[1]!KalkulaceTable[[#This Row],[cena P1 SK]],"")</f>
        <v>16.25</v>
      </c>
    </row>
    <row r="95" spans="1:4" x14ac:dyDescent="0.3">
      <c r="A95" s="5" t="str">
        <f>IFERROR(IF([1]!KalkulaceTable[[#This Row],[Kód]]&lt;&gt;0,[1]!KalkulaceTable[[#This Row],[Kód]],""),"")</f>
        <v>FSCH33</v>
      </c>
      <c r="B95" s="5" t="str">
        <f ca="1">IF([1]!Table9[[#This Row],[Code]]&lt;&gt;"",[1]!KalkulaceTable[[#This Row],[Název]],"")</f>
        <v>Aroma do parní sauny - Eukalyptus, 1 l</v>
      </c>
      <c r="C95" s="1">
        <f ca="1">IF([1]!Table9[[#This Row],[Code]]&lt;&gt;"",[1]!KalkulaceTable[[#This Row],[cena P1 CZ]],"")</f>
        <v>957.99</v>
      </c>
      <c r="D95" s="2">
        <f ca="1">IF([1]!Table9[[#This Row],[Code]]&lt;&gt;"",[1]!KalkulaceTable[[#This Row],[cena P1 SK]],"")</f>
        <v>38.25</v>
      </c>
    </row>
    <row r="96" spans="1:4" x14ac:dyDescent="0.3">
      <c r="A96" s="5" t="str">
        <f>IFERROR(IF([1]!KalkulaceTable[[#This Row],[Kód]]&lt;&gt;0,[1]!KalkulaceTable[[#This Row],[Kód]],""),"")</f>
        <v>FSCH2</v>
      </c>
      <c r="B96" s="5" t="str">
        <f ca="1">IF([1]!Table9[[#This Row],[Code]]&lt;&gt;"",[1]!KalkulaceTable[[#This Row],[Název]],"")</f>
        <v>Aroma do parní sauny - Orange-Mandarine, 1 l</v>
      </c>
      <c r="C96" s="1">
        <f ca="1">IF([1]!Table9[[#This Row],[Code]]&lt;&gt;"",[1]!KalkulaceTable[[#This Row],[cena P1 CZ]],"")</f>
        <v>957.99</v>
      </c>
      <c r="D96" s="2">
        <f ca="1">IF([1]!Table9[[#This Row],[Code]]&lt;&gt;"",[1]!KalkulaceTable[[#This Row],[cena P1 SK]],"")</f>
        <v>38.25</v>
      </c>
    </row>
    <row r="97" spans="1:4" x14ac:dyDescent="0.3">
      <c r="A97" s="5" t="str">
        <f>IFERROR(IF([1]!KalkulaceTable[[#This Row],[Kód]]&lt;&gt;0,[1]!KalkulaceTable[[#This Row],[Kód]],""),"")</f>
        <v>FSCH97</v>
      </c>
      <c r="B97" s="5" t="str">
        <f ca="1">IF([1]!Table9[[#This Row],[Code]]&lt;&gt;"",[1]!KalkulaceTable[[#This Row],[Název]],"")</f>
        <v>Aroma do finské sauny - Finská bříza, 1 l</v>
      </c>
      <c r="C97" s="1">
        <f ca="1">IF([1]!Table9[[#This Row],[Code]]&lt;&gt;"",[1]!KalkulaceTable[[#This Row],[cena P1 CZ]],"")</f>
        <v>655.99</v>
      </c>
      <c r="D97" s="2">
        <f ca="1">IF([1]!Table9[[#This Row],[Code]]&lt;&gt;"",[1]!KalkulaceTable[[#This Row],[cena P1 SK]],"")</f>
        <v>26.150000000000002</v>
      </c>
    </row>
    <row r="98" spans="1:4" x14ac:dyDescent="0.3">
      <c r="A98" s="5" t="str">
        <f>IFERROR(IF([1]!KalkulaceTable[[#This Row],[Kód]]&lt;&gt;0,[1]!KalkulaceTable[[#This Row],[Kód]],""),"")</f>
        <v>FSCH128</v>
      </c>
      <c r="B98" s="5" t="str">
        <f ca="1">IF([1]!Table9[[#This Row],[Code]]&lt;&gt;"",[1]!KalkulaceTable[[#This Row],[Název]],"")</f>
        <v>Aroma do finské sauny - Luční kvítí, 1 l</v>
      </c>
      <c r="C98" s="1">
        <f ca="1">IF([1]!Table9[[#This Row],[Code]]&lt;&gt;"",[1]!KalkulaceTable[[#This Row],[cena P1 CZ]],"")</f>
        <v>655.99</v>
      </c>
      <c r="D98" s="2">
        <f ca="1">IF([1]!Table9[[#This Row],[Code]]&lt;&gt;"",[1]!KalkulaceTable[[#This Row],[cena P1 SK]],"")</f>
        <v>26.150000000000002</v>
      </c>
    </row>
    <row r="99" spans="1:4" x14ac:dyDescent="0.3">
      <c r="A99" s="5" t="str">
        <f>IFERROR(IF([1]!KalkulaceTable[[#This Row],[Kód]]&lt;&gt;0,[1]!KalkulaceTable[[#This Row],[Kód]],""),"")</f>
        <v>FSCH209</v>
      </c>
      <c r="B99" s="5" t="str">
        <f ca="1">IF([1]!Table9[[#This Row],[Code]]&lt;&gt;"",[1]!KalkulaceTable[[#This Row],[Název]],"")</f>
        <v>Aroma do parní sauny - Toskánské byliny, 1 l</v>
      </c>
      <c r="C99" s="1">
        <f ca="1">IF([1]!Table9[[#This Row],[Code]]&lt;&gt;"",[1]!KalkulaceTable[[#This Row],[cena P1 CZ]],"")</f>
        <v>1108.99</v>
      </c>
      <c r="D99" s="2">
        <f ca="1">IF([1]!Table9[[#This Row],[Code]]&lt;&gt;"",[1]!KalkulaceTable[[#This Row],[cena P1 SK]],"")</f>
        <v>44.25</v>
      </c>
    </row>
    <row r="100" spans="1:4" x14ac:dyDescent="0.3">
      <c r="A100" s="5" t="str">
        <f>IFERROR(IF([1]!KalkulaceTable[[#This Row],[Kód]]&lt;&gt;0,[1]!KalkulaceTable[[#This Row],[Kód]],""),"")</f>
        <v>FSCH235</v>
      </c>
      <c r="B100" s="5" t="str">
        <f ca="1">IF([1]!Table9[[#This Row],[Code]]&lt;&gt;"",[1]!KalkulaceTable[[#This Row],[Název]],"")</f>
        <v>Aroma do parní sauny - Vanilkový koňak, 1 l</v>
      </c>
      <c r="C100" s="1">
        <f ca="1">IF([1]!Table9[[#This Row],[Code]]&lt;&gt;"",[1]!KalkulaceTable[[#This Row],[cena P1 CZ]],"")</f>
        <v>731.99</v>
      </c>
      <c r="D100" s="2">
        <f ca="1">IF([1]!Table9[[#This Row],[Code]]&lt;&gt;"",[1]!KalkulaceTable[[#This Row],[cena P1 SK]],"")</f>
        <v>29.150000000000002</v>
      </c>
    </row>
    <row r="101" spans="1:4" x14ac:dyDescent="0.3">
      <c r="A101" s="5" t="str">
        <f>IFERROR(IF([1]!KalkulaceTable[[#This Row],[Kód]]&lt;&gt;0,[1]!KalkulaceTable[[#This Row],[Kód]],""),"")</f>
        <v>FSCH83</v>
      </c>
      <c r="B101" s="5" t="str">
        <f ca="1">IF([1]!Table9[[#This Row],[Code]]&lt;&gt;"",[1]!KalkulaceTable[[#This Row],[Název]],"")</f>
        <v>Aroma do finské sauny - Zelený citrón, 1 l</v>
      </c>
      <c r="C101" s="1">
        <f ca="1">IF([1]!Table9[[#This Row],[Code]]&lt;&gt;"",[1]!KalkulaceTable[[#This Row],[cena P1 CZ]],"")</f>
        <v>655.99</v>
      </c>
      <c r="D101" s="2">
        <f ca="1">IF([1]!Table9[[#This Row],[Code]]&lt;&gt;"",[1]!KalkulaceTable[[#This Row],[cena P1 SK]],"")</f>
        <v>26.150000000000002</v>
      </c>
    </row>
    <row r="102" spans="1:4" x14ac:dyDescent="0.3">
      <c r="A102" s="5" t="str">
        <f>IFERROR(IF([1]!KalkulaceTable[[#This Row],[Kód]]&lt;&gt;0,[1]!KalkulaceTable[[#This Row],[Kód]],""),"")</f>
        <v>FSCH134</v>
      </c>
      <c r="B102" s="5" t="str">
        <f ca="1">IF([1]!Table9[[#This Row],[Code]]&lt;&gt;"",[1]!KalkulaceTable[[#This Row],[Název]],"")</f>
        <v>Aroma do finské sauny - Alpské byliny, 1 l</v>
      </c>
      <c r="C102" s="1">
        <f ca="1">IF([1]!Table9[[#This Row],[Code]]&lt;&gt;"",[1]!KalkulaceTable[[#This Row],[cena P1 CZ]],"")</f>
        <v>730.99</v>
      </c>
      <c r="D102" s="2">
        <f ca="1">IF([1]!Table9[[#This Row],[Code]]&lt;&gt;"",[1]!KalkulaceTable[[#This Row],[cena P1 SK]],"")</f>
        <v>29.150000000000002</v>
      </c>
    </row>
    <row r="103" spans="1:4" x14ac:dyDescent="0.3">
      <c r="A103" s="5" t="str">
        <f>IFERROR(IF([1]!KalkulaceTable[[#This Row],[Kód]]&lt;&gt;0,[1]!KalkulaceTable[[#This Row],[Kód]],""),"")</f>
        <v>FSCH37</v>
      </c>
      <c r="B103" s="5" t="str">
        <f ca="1">IF([1]!Table9[[#This Row],[Code]]&lt;&gt;"",[1]!KalkulaceTable[[#This Row],[Název]],"")</f>
        <v>Vyřazeno 2025: Aroma do parní sauny - Eukalyptus mentol, 3 l</v>
      </c>
      <c r="C103" s="1">
        <f ca="1">IF([1]!Table9[[#This Row],[Code]]&lt;&gt;"",[1]!KalkulaceTable[[#This Row],[cena P1 CZ]],"")</f>
        <v>2262.9899999999998</v>
      </c>
      <c r="D103" s="2">
        <f ca="1">IF([1]!Table9[[#This Row],[Code]]&lt;&gt;"",[1]!KalkulaceTable[[#This Row],[cena P1 SK]],"")</f>
        <v>90.300000000000011</v>
      </c>
    </row>
    <row r="104" spans="1:4" x14ac:dyDescent="0.3">
      <c r="A104" s="5" t="str">
        <f>IFERROR(IF([1]!KalkulaceTable[[#This Row],[Kód]]&lt;&gt;0,[1]!KalkulaceTable[[#This Row],[Kód]],""),"")</f>
        <v>FSCH68</v>
      </c>
      <c r="B104" s="5" t="str">
        <f ca="1">IF([1]!Table9[[#This Row],[Code]]&lt;&gt;"",[1]!KalkulaceTable[[#This Row],[Název]],"")</f>
        <v>Aroma do parní sauny - Oriental, 3 l</v>
      </c>
      <c r="C104" s="1">
        <f ca="1">IF([1]!Table9[[#This Row],[Code]]&lt;&gt;"",[1]!KalkulaceTable[[#This Row],[cena P1 CZ]],"")</f>
        <v>1884.99</v>
      </c>
      <c r="D104" s="2">
        <f ca="1">IF([1]!Table9[[#This Row],[Code]]&lt;&gt;"",[1]!KalkulaceTable[[#This Row],[cena P1 SK]],"")</f>
        <v>75.25</v>
      </c>
    </row>
    <row r="105" spans="1:4" x14ac:dyDescent="0.3">
      <c r="A105" s="5" t="str">
        <f>IFERROR(IF([1]!KalkulaceTable[[#This Row],[Kód]]&lt;&gt;0,[1]!KalkulaceTable[[#This Row],[Kód]],""),"")</f>
        <v>FSCH265</v>
      </c>
      <c r="B105" s="5" t="str">
        <f ca="1">IF([1]!Table9[[#This Row],[Code]]&lt;&gt;"",[1]!KalkulaceTable[[#This Row],[Název]],"")</f>
        <v>Peelingová sůl - Aloe vera 500g</v>
      </c>
      <c r="C105" s="1">
        <f ca="1">IF([1]!Table9[[#This Row],[Code]]&lt;&gt;"",[1]!KalkulaceTable[[#This Row],[cena P1 CZ]],"")</f>
        <v>300.99</v>
      </c>
      <c r="D105" s="2">
        <f ca="1">IF([1]!Table9[[#This Row],[Code]]&lt;&gt;"",[1]!KalkulaceTable[[#This Row],[cena P1 SK]],"")</f>
        <v>12</v>
      </c>
    </row>
    <row r="106" spans="1:4" x14ac:dyDescent="0.3">
      <c r="A106" s="5" t="str">
        <f>IFERROR(IF([1]!KalkulaceTable[[#This Row],[Kód]]&lt;&gt;0,[1]!KalkulaceTable[[#This Row],[Kód]],""),"")</f>
        <v>FSCH166</v>
      </c>
      <c r="B106" s="5" t="str">
        <f ca="1">IF([1]!Table9[[#This Row],[Code]]&lt;&gt;"",[1]!KalkulaceTable[[#This Row],[Název]],"")</f>
        <v>Peelingová sůl přírodní, 500 g</v>
      </c>
      <c r="C106" s="1">
        <f ca="1">IF([1]!Table9[[#This Row],[Code]]&lt;&gt;"",[1]!KalkulaceTable[[#This Row],[cena P1 CZ]],"")</f>
        <v>300.99</v>
      </c>
      <c r="D106" s="2">
        <f ca="1">IF([1]!Table9[[#This Row],[Code]]&lt;&gt;"",[1]!KalkulaceTable[[#This Row],[cena P1 SK]],"")</f>
        <v>12</v>
      </c>
    </row>
    <row r="107" spans="1:4" x14ac:dyDescent="0.3">
      <c r="A107" s="5" t="str">
        <f>IFERROR(IF([1]!KalkulaceTable[[#This Row],[Kód]]&lt;&gt;0,[1]!KalkulaceTable[[#This Row],[Kód]],""),"")</f>
        <v>FSCH129</v>
      </c>
      <c r="B107" s="5" t="str">
        <f ca="1">IF([1]!Table9[[#This Row],[Code]]&lt;&gt;"",[1]!KalkulaceTable[[#This Row],[Název]],"")</f>
        <v>Vyřazeno 2025: Aroma do finské sauny - Luční kvítí, 3 l</v>
      </c>
      <c r="C107" s="1">
        <f ca="1">IF([1]!Table9[[#This Row],[Code]]&lt;&gt;"",[1]!KalkulaceTable[[#This Row],[cena P1 CZ]],"")</f>
        <v>1733.99</v>
      </c>
      <c r="D107" s="2">
        <f ca="1">IF([1]!Table9[[#This Row],[Code]]&lt;&gt;"",[1]!KalkulaceTable[[#This Row],[cena P1 SK]],"")</f>
        <v>69.2</v>
      </c>
    </row>
    <row r="108" spans="1:4" x14ac:dyDescent="0.3">
      <c r="A108" s="5" t="str">
        <f>IFERROR(IF([1]!KalkulaceTable[[#This Row],[Kód]]&lt;&gt;0,[1]!KalkulaceTable[[#This Row],[Kód]],""),"")</f>
        <v>FSCH84</v>
      </c>
      <c r="B108" s="5" t="str">
        <f ca="1">IF([1]!Table9[[#This Row],[Code]]&lt;&gt;"",[1]!KalkulaceTable[[#This Row],[Název]],"")</f>
        <v>Vyřazeno 2025: Aroma do finské sauny - Zelený citrón, 3 l</v>
      </c>
      <c r="C108" s="1">
        <f ca="1">IF([1]!Table9[[#This Row],[Code]]&lt;&gt;"",[1]!KalkulaceTable[[#This Row],[cena P1 CZ]],"")</f>
        <v>1733.99</v>
      </c>
      <c r="D108" s="2">
        <f ca="1">IF([1]!Table9[[#This Row],[Code]]&lt;&gt;"",[1]!KalkulaceTable[[#This Row],[cena P1 SK]],"")</f>
        <v>69.2</v>
      </c>
    </row>
    <row r="109" spans="1:4" x14ac:dyDescent="0.3">
      <c r="A109" s="5" t="str">
        <f>IFERROR(IF([1]!KalkulaceTable[[#This Row],[Kód]]&lt;&gt;0,[1]!KalkulaceTable[[#This Row],[Kód]],""),"")</f>
        <v>FSCH240</v>
      </c>
      <c r="B109" s="5" t="str">
        <f ca="1">IF([1]!Table9[[#This Row],[Code]]&lt;&gt;"",[1]!KalkulaceTable[[#This Row],[Název]],"")</f>
        <v>Aroma pro finské sauny - nepálský santal 1l</v>
      </c>
      <c r="C109" s="1">
        <f ca="1">IF([1]!Table9[[#This Row],[Code]]&lt;&gt;"",[1]!KalkulaceTable[[#This Row],[cena P1 CZ]],"")</f>
        <v>753.99</v>
      </c>
      <c r="D109" s="2">
        <f ca="1">IF([1]!Table9[[#This Row],[Code]]&lt;&gt;"",[1]!KalkulaceTable[[#This Row],[cena P1 SK]],"")</f>
        <v>30.05</v>
      </c>
    </row>
    <row r="110" spans="1:4" x14ac:dyDescent="0.3">
      <c r="A110" s="5" t="str">
        <f>IFERROR(IF([1]!KalkulaceTable[[#This Row],[Kód]]&lt;&gt;0,[1]!KalkulaceTable[[#This Row],[Kód]],""),"")</f>
        <v>FSCH256</v>
      </c>
      <c r="B110" s="5" t="str">
        <f ca="1">IF([1]!Table9[[#This Row],[Code]]&lt;&gt;"",[1]!KalkulaceTable[[#This Row],[Název]],"")</f>
        <v>Aroma pro parní sauny - limetka 1l</v>
      </c>
      <c r="C110" s="1">
        <f ca="1">IF([1]!Table9[[#This Row],[Code]]&lt;&gt;"",[1]!KalkulaceTable[[#This Row],[cena P1 CZ]],"")</f>
        <v>753.99</v>
      </c>
      <c r="D110" s="2">
        <f ca="1">IF([1]!Table9[[#This Row],[Code]]&lt;&gt;"",[1]!KalkulaceTable[[#This Row],[cena P1 SK]],"")</f>
        <v>30.05</v>
      </c>
    </row>
    <row r="111" spans="1:4" x14ac:dyDescent="0.3">
      <c r="A111" s="5" t="str">
        <f>IFERROR(IF([1]!KalkulaceTable[[#This Row],[Kód]]&lt;&gt;0,[1]!KalkulaceTable[[#This Row],[Kód]],""),"")</f>
        <v>FSCH248</v>
      </c>
      <c r="B111" s="5" t="str">
        <f ca="1">IF([1]!Table9[[#This Row],[Code]]&lt;&gt;"",[1]!KalkulaceTable[[#This Row],[Název]],"")</f>
        <v>Aroma pro parní sauny - mladá smrčina 1l</v>
      </c>
      <c r="C111" s="1">
        <f ca="1">IF([1]!Table9[[#This Row],[Code]]&lt;&gt;"",[1]!KalkulaceTable[[#This Row],[cena P1 CZ]],"")</f>
        <v>753.99</v>
      </c>
      <c r="D111" s="2">
        <f ca="1">IF([1]!Table9[[#This Row],[Code]]&lt;&gt;"",[1]!KalkulaceTable[[#This Row],[cena P1 SK]],"")</f>
        <v>30.05</v>
      </c>
    </row>
    <row r="112" spans="1:4" x14ac:dyDescent="0.3">
      <c r="A112" s="5" t="str">
        <f>IFERROR(IF([1]!KalkulaceTable[[#This Row],[Kód]]&lt;&gt;0,[1]!KalkulaceTable[[#This Row],[Kód]],""),"")</f>
        <v>FSCH48</v>
      </c>
      <c r="B112" s="5" t="str">
        <f ca="1">IF([1]!Table9[[#This Row],[Code]]&lt;&gt;"",[1]!KalkulaceTable[[#This Row],[Název]],"")</f>
        <v>Vyřazeno 2025: Aroma do parní sauny - Levandule, 3 l</v>
      </c>
      <c r="C112" s="1">
        <f ca="1">IF([1]!Table9[[#This Row],[Code]]&lt;&gt;"",[1]!KalkulaceTable[[#This Row],[cena P1 CZ]],"")</f>
        <v>3768.99</v>
      </c>
      <c r="D112" s="2">
        <f ca="1">IF([1]!Table9[[#This Row],[Code]]&lt;&gt;"",[1]!KalkulaceTable[[#This Row],[cena P1 SK]],"")</f>
        <v>150.45000000000002</v>
      </c>
    </row>
    <row r="113" spans="1:4" x14ac:dyDescent="0.3">
      <c r="A113" s="5" t="str">
        <f>IFERROR(IF([1]!KalkulaceTable[[#This Row],[Kód]]&lt;&gt;0,[1]!KalkulaceTable[[#This Row],[Kód]],""),"")</f>
        <v>FSCH4</v>
      </c>
      <c r="B113" s="5" t="str">
        <f ca="1">IF([1]!Table9[[#This Row],[Code]]&lt;&gt;"",[1]!KalkulaceTable[[#This Row],[Název]],"")</f>
        <v>Aroma do parní sauny - Orange-Mandarine, 5 l</v>
      </c>
      <c r="C113" s="1">
        <f ca="1">IF([1]!Table9[[#This Row],[Code]]&lt;&gt;"",[1]!KalkulaceTable[[#This Row],[cena P1 CZ]],"")</f>
        <v>3466.99</v>
      </c>
      <c r="D113" s="2">
        <f ca="1">IF([1]!Table9[[#This Row],[Code]]&lt;&gt;"",[1]!KalkulaceTable[[#This Row],[cena P1 SK]],"")</f>
        <v>138.4</v>
      </c>
    </row>
    <row r="114" spans="1:4" x14ac:dyDescent="0.3">
      <c r="A114" s="5" t="str">
        <f>IFERROR(IF([1]!KalkulaceTable[[#This Row],[Kód]]&lt;&gt;0,[1]!KalkulaceTable[[#This Row],[Kód]],""),"")</f>
        <v>FSCH27</v>
      </c>
      <c r="B114" s="5" t="str">
        <f ca="1">IF([1]!Table9[[#This Row],[Code]]&lt;&gt;"",[1]!KalkulaceTable[[#This Row],[Název]],"")</f>
        <v>Aroma do parní sauny - Kosodřevina, 5 l</v>
      </c>
      <c r="C114" s="1">
        <f ca="1">IF([1]!Table9[[#This Row],[Code]]&lt;&gt;"",[1]!KalkulaceTable[[#This Row],[cena P1 CZ]],"")</f>
        <v>3542.99</v>
      </c>
      <c r="D114" s="2">
        <f ca="1">IF([1]!Table9[[#This Row],[Code]]&lt;&gt;"",[1]!KalkulaceTable[[#This Row],[cena P1 SK]],"")</f>
        <v>141.4</v>
      </c>
    </row>
    <row r="115" spans="1:4" x14ac:dyDescent="0.3">
      <c r="A115" s="5" t="str">
        <f>IFERROR(IF([1]!KalkulaceTable[[#This Row],[Kód]]&lt;&gt;0,[1]!KalkulaceTable[[#This Row],[Kód]],""),"")</f>
        <v>FSCH207</v>
      </c>
      <c r="B115" s="5" t="str">
        <f ca="1">IF([1]!Table9[[#This Row],[Code]]&lt;&gt;"",[1]!KalkulaceTable[[#This Row],[Název]],"")</f>
        <v>Aroma do finské sauny - Toskánské byliny, 5 l</v>
      </c>
      <c r="C115" s="1">
        <f ca="1">IF([1]!Table9[[#This Row],[Code]]&lt;&gt;"",[1]!KalkulaceTable[[#This Row],[cena P1 CZ]],"")</f>
        <v>3315.99</v>
      </c>
      <c r="D115" s="2">
        <f ca="1">IF([1]!Table9[[#This Row],[Code]]&lt;&gt;"",[1]!KalkulaceTable[[#This Row],[cena P1 SK]],"")</f>
        <v>132.4</v>
      </c>
    </row>
    <row r="116" spans="1:4" x14ac:dyDescent="0.3">
      <c r="A116" s="5" t="str">
        <f>IFERROR(IF([1]!KalkulaceTable[[#This Row],[Kód]]&lt;&gt;0,[1]!KalkulaceTable[[#This Row],[Kód]],""),"")</f>
        <v>FSCH59</v>
      </c>
      <c r="B116" s="5" t="str">
        <f ca="1">IF([1]!Table9[[#This Row],[Code]]&lt;&gt;"",[1]!KalkulaceTable[[#This Row],[Název]],"")</f>
        <v>Aroma do parní sauny - Heřmánek, 5 l</v>
      </c>
      <c r="C116" s="1">
        <f ca="1">IF([1]!Table9[[#This Row],[Code]]&lt;&gt;"",[1]!KalkulaceTable[[#This Row],[cena P1 CZ]],"")</f>
        <v>3391.99</v>
      </c>
      <c r="D116" s="2">
        <f ca="1">IF([1]!Table9[[#This Row],[Code]]&lt;&gt;"",[1]!KalkulaceTable[[#This Row],[cena P1 SK]],"")</f>
        <v>135.4</v>
      </c>
    </row>
    <row r="117" spans="1:4" x14ac:dyDescent="0.3">
      <c r="A117" s="5" t="str">
        <f>IFERROR(IF([1]!KalkulaceTable[[#This Row],[Kód]]&lt;&gt;0,[1]!KalkulaceTable[[#This Row],[Kód]],""),"")</f>
        <v>FSCH16</v>
      </c>
      <c r="B117" s="5" t="str">
        <f ca="1">IF([1]!Table9[[#This Row],[Code]]&lt;&gt;"",[1]!KalkulaceTable[[#This Row],[Název]],"")</f>
        <v>Aroma do parní sauny - Ledový citrón, 5 l</v>
      </c>
      <c r="C117" s="1">
        <f ca="1">IF([1]!Table9[[#This Row],[Code]]&lt;&gt;"",[1]!KalkulaceTable[[#This Row],[cena P1 CZ]],"")</f>
        <v>3391.99</v>
      </c>
      <c r="D117" s="2">
        <f ca="1">IF([1]!Table9[[#This Row],[Code]]&lt;&gt;"",[1]!KalkulaceTable[[#This Row],[cena P1 SK]],"")</f>
        <v>135.4</v>
      </c>
    </row>
    <row r="118" spans="1:4" x14ac:dyDescent="0.3">
      <c r="A118" s="5" t="str">
        <f>IFERROR(IF([1]!KalkulaceTable[[#This Row],[Kód]]&lt;&gt;0,[1]!KalkulaceTable[[#This Row],[Kód]],""),"")</f>
        <v>FSCH12</v>
      </c>
      <c r="B118" s="5" t="str">
        <f ca="1">IF([1]!Table9[[#This Row],[Code]]&lt;&gt;"",[1]!KalkulaceTable[[#This Row],[Název]],"")</f>
        <v>Aroma do parní sauny - Zelený citrón, 5 l</v>
      </c>
      <c r="C118" s="1">
        <f ca="1">IF([1]!Table9[[#This Row],[Code]]&lt;&gt;"",[1]!KalkulaceTable[[#This Row],[cena P1 CZ]],"")</f>
        <v>3391.99</v>
      </c>
      <c r="D118" s="2">
        <f ca="1">IF([1]!Table9[[#This Row],[Code]]&lt;&gt;"",[1]!KalkulaceTable[[#This Row],[cena P1 SK]],"")</f>
        <v>135.4</v>
      </c>
    </row>
    <row r="119" spans="1:4" x14ac:dyDescent="0.3">
      <c r="A119" s="5" t="str">
        <f>IFERROR(IF([1]!KalkulaceTable[[#This Row],[Kód]]&lt;&gt;0,[1]!KalkulaceTable[[#This Row],[Kód]],""),"")</f>
        <v>FSCH126</v>
      </c>
      <c r="B119" s="5" t="str">
        <f ca="1">IF([1]!Table9[[#This Row],[Code]]&lt;&gt;"",[1]!KalkulaceTable[[#This Row],[Název]],"")</f>
        <v>Aroma do finské sauny - Levandule, 1 l</v>
      </c>
      <c r="C119" s="1">
        <f ca="1">IF([1]!Table9[[#This Row],[Code]]&lt;&gt;"",[1]!KalkulaceTable[[#This Row],[cena P1 CZ]],"")</f>
        <v>1355.99</v>
      </c>
      <c r="D119" s="2">
        <f ca="1">IF([1]!Table9[[#This Row],[Code]]&lt;&gt;"",[1]!KalkulaceTable[[#This Row],[cena P1 SK]],"")</f>
        <v>54.150000000000006</v>
      </c>
    </row>
    <row r="120" spans="1:4" x14ac:dyDescent="0.3">
      <c r="A120" s="5" t="str">
        <f>IFERROR(IF([1]!KalkulaceTable[[#This Row],[Kód]]&lt;&gt;0,[1]!KalkulaceTable[[#This Row],[Kód]],""),"")</f>
        <v>FSCH120</v>
      </c>
      <c r="B120" s="5" t="str">
        <f ca="1">IF([1]!Table9[[#This Row],[Code]]&lt;&gt;"",[1]!KalkulaceTable[[#This Row],[Název]],"")</f>
        <v>Aroma do finské sauny - Západoindická růže, 5 l</v>
      </c>
      <c r="C120" s="1">
        <f ca="1">IF([1]!Table9[[#This Row],[Code]]&lt;&gt;"",[1]!KalkulaceTable[[#This Row],[cena P1 CZ]],"")</f>
        <v>3013.99</v>
      </c>
      <c r="D120" s="2">
        <f ca="1">IF([1]!Table9[[#This Row],[Code]]&lt;&gt;"",[1]!KalkulaceTable[[#This Row],[cena P1 SK]],"")</f>
        <v>120.30000000000001</v>
      </c>
    </row>
    <row r="121" spans="1:4" x14ac:dyDescent="0.3">
      <c r="A121" s="5" t="str">
        <f>IFERROR(IF([1]!KalkulaceTable[[#This Row],[Kód]]&lt;&gt;0,[1]!KalkulaceTable[[#This Row],[Kód]],""),"")</f>
        <v>FSCH53</v>
      </c>
      <c r="B121" s="5" t="str">
        <f ca="1">IF([1]!Table9[[#This Row],[Code]]&lt;&gt;"",[1]!KalkulaceTable[[#This Row],[Název]],"")</f>
        <v>Aroma do parní sauny - Luční kvítí, 5 l</v>
      </c>
      <c r="C121" s="1">
        <f ca="1">IF([1]!Table9[[#This Row],[Code]]&lt;&gt;"",[1]!KalkulaceTable[[#This Row],[cena P1 CZ]],"")</f>
        <v>3013.99</v>
      </c>
      <c r="D121" s="2">
        <f ca="1">IF([1]!Table9[[#This Row],[Code]]&lt;&gt;"",[1]!KalkulaceTable[[#This Row],[cena P1 SK]],"")</f>
        <v>120.30000000000001</v>
      </c>
    </row>
    <row r="122" spans="1:4" x14ac:dyDescent="0.3">
      <c r="A122" s="5" t="str">
        <f>IFERROR(IF([1]!KalkulaceTable[[#This Row],[Kód]]&lt;&gt;0,[1]!KalkulaceTable[[#This Row],[Kód]],""),"")</f>
        <v>FSCH14</v>
      </c>
      <c r="B122" s="5" t="str">
        <f ca="1">IF([1]!Table9[[#This Row],[Code]]&lt;&gt;"",[1]!KalkulaceTable[[#This Row],[Název]],"")</f>
        <v>Aroma do parní sauny - Ledový citrón, 1 l</v>
      </c>
      <c r="C122" s="1">
        <f ca="1">IF([1]!Table9[[#This Row],[Code]]&lt;&gt;"",[1]!KalkulaceTable[[#This Row],[cena P1 CZ]],"")</f>
        <v>933.99</v>
      </c>
      <c r="D122" s="2">
        <f ca="1">IF([1]!Table9[[#This Row],[Code]]&lt;&gt;"",[1]!KalkulaceTable[[#This Row],[cena P1 SK]],"")</f>
        <v>37.300000000000004</v>
      </c>
    </row>
    <row r="123" spans="1:4" x14ac:dyDescent="0.3">
      <c r="A123" s="5" t="str">
        <f>IFERROR(IF([1]!KalkulaceTable[[#This Row],[Kód]]&lt;&gt;0,[1]!KalkulaceTable[[#This Row],[Kód]],""),"")</f>
        <v>FSCH10</v>
      </c>
      <c r="B123" s="5" t="str">
        <f ca="1">IF([1]!Table9[[#This Row],[Code]]&lt;&gt;"",[1]!KalkulaceTable[[#This Row],[Název]],"")</f>
        <v>Aroma do parní sauny - Zelený citrón, 1 l</v>
      </c>
      <c r="C123" s="1">
        <f ca="1">IF([1]!Table9[[#This Row],[Code]]&lt;&gt;"",[1]!KalkulaceTable[[#This Row],[cena P1 CZ]],"")</f>
        <v>933.99</v>
      </c>
      <c r="D123" s="2">
        <f ca="1">IF([1]!Table9[[#This Row],[Code]]&lt;&gt;"",[1]!KalkulaceTable[[#This Row],[cena P1 SK]],"")</f>
        <v>37.300000000000004</v>
      </c>
    </row>
    <row r="124" spans="1:4" x14ac:dyDescent="0.3">
      <c r="A124" s="5" t="str">
        <f>IFERROR(IF([1]!KalkulaceTable[[#This Row],[Kód]]&lt;&gt;0,[1]!KalkulaceTable[[#This Row],[Kód]],""),"")</f>
        <v>FSCH135</v>
      </c>
      <c r="B124" s="5" t="str">
        <f ca="1">IF([1]!Table9[[#This Row],[Code]]&lt;&gt;"",[1]!KalkulaceTable[[#This Row],[Název]],"")</f>
        <v>Vyřazeno 2025: Aroma do finské sauny - Alpské byliny, 3 l</v>
      </c>
      <c r="C124" s="1">
        <f ca="1">IF([1]!Table9[[#This Row],[Code]]&lt;&gt;"",[1]!KalkulaceTable[[#This Row],[cena P1 CZ]],"")</f>
        <v>1958.99</v>
      </c>
      <c r="D124" s="2">
        <f ca="1">IF([1]!Table9[[#This Row],[Code]]&lt;&gt;"",[1]!KalkulaceTable[[#This Row],[cena P1 SK]],"")</f>
        <v>78.2</v>
      </c>
    </row>
    <row r="125" spans="1:4" x14ac:dyDescent="0.3">
      <c r="A125" s="5" t="str">
        <f>IFERROR(IF([1]!KalkulaceTable[[#This Row],[Kód]]&lt;&gt;0,[1]!KalkulaceTable[[#This Row],[Kód]],""),"")</f>
        <v>FSCH75</v>
      </c>
      <c r="B125" s="5" t="str">
        <f ca="1">IF([1]!Table9[[#This Row],[Code]]&lt;&gt;"",[1]!KalkulaceTable[[#This Row],[Název]],"")</f>
        <v>Vyřazeno 2025: Aroma do finské sauny - Granátové jablko, 3 l</v>
      </c>
      <c r="C125" s="1">
        <f ca="1">IF([1]!Table9[[#This Row],[Code]]&lt;&gt;"",[1]!KalkulaceTable[[#This Row],[cena P1 CZ]],"")</f>
        <v>1709.99</v>
      </c>
      <c r="D125" s="2">
        <f ca="1">IF([1]!Table9[[#This Row],[Code]]&lt;&gt;"",[1]!KalkulaceTable[[#This Row],[cena P1 SK]],"")</f>
        <v>68.25</v>
      </c>
    </row>
    <row r="126" spans="1:4" x14ac:dyDescent="0.3">
      <c r="A126" s="5" t="str">
        <f>IFERROR(IF([1]!KalkulaceTable[[#This Row],[Kód]]&lt;&gt;0,[1]!KalkulaceTable[[#This Row],[Kód]],""),"")</f>
        <v>FSCH56</v>
      </c>
      <c r="B126" s="5" t="str">
        <f ca="1">IF([1]!Table9[[#This Row],[Code]]&lt;&gt;"",[1]!KalkulaceTable[[#This Row],[Název]],"")</f>
        <v>Aroma do parní sauny - Francouzská meduňka, 5 l</v>
      </c>
      <c r="C126" s="1">
        <f ca="1">IF([1]!Table9[[#This Row],[Code]]&lt;&gt;"",[1]!KalkulaceTable[[#This Row],[cena P1 CZ]],"")</f>
        <v>3991.99</v>
      </c>
      <c r="D126" s="2">
        <f ca="1">IF([1]!Table9[[#This Row],[Code]]&lt;&gt;"",[1]!KalkulaceTable[[#This Row],[cena P1 SK]],"")</f>
        <v>159.4</v>
      </c>
    </row>
    <row r="127" spans="1:4" x14ac:dyDescent="0.3">
      <c r="A127" s="5" t="str">
        <f>IFERROR(IF([1]!KalkulaceTable[[#This Row],[Kód]]&lt;&gt;0,[1]!KalkulaceTable[[#This Row],[Kód]],""),"")</f>
        <v>FSCH67</v>
      </c>
      <c r="B127" s="5" t="str">
        <f ca="1">IF([1]!Table9[[#This Row],[Code]]&lt;&gt;"",[1]!KalkulaceTable[[#This Row],[Název]],"")</f>
        <v>Aroma do parní sauny - Toskánské byliny, 5 l</v>
      </c>
      <c r="C127" s="1">
        <f ca="1">IF([1]!Table9[[#This Row],[Code]]&lt;&gt;"",[1]!KalkulaceTable[[#This Row],[cena P1 CZ]],"")</f>
        <v>3991.99</v>
      </c>
      <c r="D127" s="2">
        <f ca="1">IF([1]!Table9[[#This Row],[Code]]&lt;&gt;"",[1]!KalkulaceTable[[#This Row],[cena P1 SK]],"")</f>
        <v>159.4</v>
      </c>
    </row>
    <row r="128" spans="1:4" x14ac:dyDescent="0.3">
      <c r="A128" s="5" t="str">
        <f>IFERROR(IF([1]!KalkulaceTable[[#This Row],[Kód]]&lt;&gt;0,[1]!KalkulaceTable[[#This Row],[Kód]],""),"")</f>
        <v>FSCH108</v>
      </c>
      <c r="B128" s="5" t="str">
        <f ca="1">IF([1]!Table9[[#This Row],[Code]]&lt;&gt;"",[1]!KalkulaceTable[[#This Row],[Název]],"")</f>
        <v>Aroma do finské sauny - Eukalyptus-mentol, 1 l</v>
      </c>
      <c r="C128" s="1">
        <f ca="1">IF([1]!Table9[[#This Row],[Code]]&lt;&gt;"",[1]!KalkulaceTable[[#This Row],[cena P1 CZ]],"")</f>
        <v>707.99</v>
      </c>
      <c r="D128" s="2">
        <f ca="1">IF([1]!Table9[[#This Row],[Code]]&lt;&gt;"",[1]!KalkulaceTable[[#This Row],[cena P1 SK]],"")</f>
        <v>28.25</v>
      </c>
    </row>
    <row r="129" spans="1:4" x14ac:dyDescent="0.3">
      <c r="A129" s="5" t="str">
        <f>IFERROR(IF([1]!KalkulaceTable[[#This Row],[Kód]]&lt;&gt;0,[1]!KalkulaceTable[[#This Row],[Kód]],""),"")</f>
        <v>FSCH91</v>
      </c>
      <c r="B129" s="5" t="str">
        <f ca="1">IF([1]!Table9[[#This Row],[Code]]&lt;&gt;"",[1]!KalkulaceTable[[#This Row],[Název]],"")</f>
        <v>Aroma do finské sauny - Jedlové jehličí, 1 l</v>
      </c>
      <c r="C129" s="1">
        <f ca="1">IF([1]!Table9[[#This Row],[Code]]&lt;&gt;"",[1]!KalkulaceTable[[#This Row],[cena P1 CZ]],"")</f>
        <v>707.99</v>
      </c>
      <c r="D129" s="2">
        <f ca="1">IF([1]!Table9[[#This Row],[Code]]&lt;&gt;"",[1]!KalkulaceTable[[#This Row],[cena P1 SK]],"")</f>
        <v>28.25</v>
      </c>
    </row>
    <row r="130" spans="1:4" x14ac:dyDescent="0.3">
      <c r="A130" s="5" t="str">
        <f>IFERROR(IF([1]!KalkulaceTable[[#This Row],[Kód]]&lt;&gt;0,[1]!KalkulaceTable[[#This Row],[Kód]],""),"")</f>
        <v>FSCH143</v>
      </c>
      <c r="B130" s="5" t="str">
        <f ca="1">IF([1]!Table9[[#This Row],[Code]]&lt;&gt;"",[1]!KalkulaceTable[[#This Row],[Název]],"")</f>
        <v>Aroma do finské sauny - Oriental, 1 l</v>
      </c>
      <c r="C130" s="1">
        <f ca="1">IF([1]!Table9[[#This Row],[Code]]&lt;&gt;"",[1]!KalkulaceTable[[#This Row],[cena P1 CZ]],"")</f>
        <v>707.99</v>
      </c>
      <c r="D130" s="2">
        <f ca="1">IF([1]!Table9[[#This Row],[Code]]&lt;&gt;"",[1]!KalkulaceTable[[#This Row],[cena P1 SK]],"")</f>
        <v>28.25</v>
      </c>
    </row>
    <row r="131" spans="1:4" x14ac:dyDescent="0.3">
      <c r="A131" s="5" t="str">
        <f>IFERROR(IF([1]!KalkulaceTable[[#This Row],[Kód]]&lt;&gt;0,[1]!KalkulaceTable[[#This Row],[Kód]],""),"")</f>
        <v>FSCH7</v>
      </c>
      <c r="B131" s="5" t="str">
        <f ca="1">IF([1]!Table9[[#This Row],[Code]]&lt;&gt;"",[1]!KalkulaceTable[[#This Row],[Název]],"")</f>
        <v>Aroma do parní sauny - Granátové jablko, 1 l</v>
      </c>
      <c r="C131" s="1">
        <f ca="1">IF([1]!Table9[[#This Row],[Code]]&lt;&gt;"",[1]!KalkulaceTable[[#This Row],[cena P1 CZ]],"")</f>
        <v>707.99</v>
      </c>
      <c r="D131" s="2">
        <f ca="1">IF([1]!Table9[[#This Row],[Code]]&lt;&gt;"",[1]!KalkulaceTable[[#This Row],[cena P1 SK]],"")</f>
        <v>28.25</v>
      </c>
    </row>
    <row r="132" spans="1:4" x14ac:dyDescent="0.3">
      <c r="A132" s="5" t="str">
        <f>IFERROR(IF([1]!KalkulaceTable[[#This Row],[Kód]]&lt;&gt;0,[1]!KalkulaceTable[[#This Row],[Kód]],""),"")</f>
        <v>FSCH131</v>
      </c>
      <c r="B132" s="5" t="str">
        <f ca="1">IF([1]!Table9[[#This Row],[Code]]&lt;&gt;"",[1]!KalkulaceTable[[#This Row],[Název]],"")</f>
        <v>Aroma do finské sauny - Luční kvítí, 10 l</v>
      </c>
      <c r="C132" s="1">
        <f ca="1">IF([1]!Table9[[#This Row],[Code]]&lt;&gt;"",[1]!KalkulaceTable[[#This Row],[cena P1 CZ]],"")</f>
        <v>5272.99</v>
      </c>
      <c r="D132" s="2">
        <f ca="1">IF([1]!Table9[[#This Row],[Code]]&lt;&gt;"",[1]!KalkulaceTable[[#This Row],[cena P1 SK]],"")</f>
        <v>210.5</v>
      </c>
    </row>
    <row r="133" spans="1:4" x14ac:dyDescent="0.3">
      <c r="A133" s="5" t="str">
        <f>IFERROR(IF([1]!KalkulaceTable[[#This Row],[Kód]]&lt;&gt;0,[1]!KalkulaceTable[[#This Row],[Kód]],""),"")</f>
        <v>FSCH58</v>
      </c>
      <c r="B133" s="5" t="str">
        <f ca="1">IF([1]!Table9[[#This Row],[Code]]&lt;&gt;"",[1]!KalkulaceTable[[#This Row],[Název]],"")</f>
        <v>Aroma do parní sauny - Heřmánek, 3 l</v>
      </c>
      <c r="C133" s="1">
        <f ca="1">IF([1]!Table9[[#This Row],[Code]]&lt;&gt;"",[1]!KalkulaceTable[[#This Row],[cena P1 CZ]],"")</f>
        <v>2409.9899999999998</v>
      </c>
      <c r="D133" s="2">
        <f ca="1">IF([1]!Table9[[#This Row],[Code]]&lt;&gt;"",[1]!KalkulaceTable[[#This Row],[cena P1 SK]],"")</f>
        <v>96.2</v>
      </c>
    </row>
    <row r="134" spans="1:4" x14ac:dyDescent="0.3">
      <c r="A134" s="5" t="str">
        <f>IFERROR(IF([1]!KalkulaceTable[[#This Row],[Kód]]&lt;&gt;0,[1]!KalkulaceTable[[#This Row],[Kód]],""),"")</f>
        <v>FSCH15</v>
      </c>
      <c r="B134" s="5" t="str">
        <f ca="1">IF([1]!Table9[[#This Row],[Code]]&lt;&gt;"",[1]!KalkulaceTable[[#This Row],[Název]],"")</f>
        <v>Vyřazeno 2025: Aroma do parní sauny - Ledový citrón, 3 l</v>
      </c>
      <c r="C134" s="1">
        <f ca="1">IF([1]!Table9[[#This Row],[Code]]&lt;&gt;"",[1]!KalkulaceTable[[#This Row],[cena P1 CZ]],"")</f>
        <v>2409.9899999999998</v>
      </c>
      <c r="D134" s="2">
        <f ca="1">IF([1]!Table9[[#This Row],[Code]]&lt;&gt;"",[1]!KalkulaceTable[[#This Row],[cena P1 SK]],"")</f>
        <v>96.2</v>
      </c>
    </row>
    <row r="135" spans="1:4" x14ac:dyDescent="0.3">
      <c r="A135" s="5" t="str">
        <f>IFERROR(IF([1]!KalkulaceTable[[#This Row],[Kód]]&lt;&gt;0,[1]!KalkulaceTable[[#This Row],[Kód]],""),"")</f>
        <v>FSCH188</v>
      </c>
      <c r="B135" s="5" t="str">
        <f ca="1">IF([1]!Table9[[#This Row],[Code]]&lt;&gt;"",[1]!KalkulaceTable[[#This Row],[Název]],"")</f>
        <v>Chlorový granulát rychlorozpustný, 3 kg</v>
      </c>
      <c r="C135" s="1">
        <f ca="1">IF([1]!Table9[[#This Row],[Code]]&lt;&gt;"",[1]!KalkulaceTable[[#This Row],[cena P1 CZ]],"")</f>
        <v>978.99</v>
      </c>
      <c r="D135" s="2">
        <f ca="1">IF([1]!Table9[[#This Row],[Code]]&lt;&gt;"",[1]!KalkulaceTable[[#This Row],[cena P1 SK]],"")</f>
        <v>39.050000000000004</v>
      </c>
    </row>
    <row r="136" spans="1:4" x14ac:dyDescent="0.3">
      <c r="A136" s="5" t="str">
        <f>IFERROR(IF([1]!KalkulaceTable[[#This Row],[Kód]]&lt;&gt;0,[1]!KalkulaceTable[[#This Row],[Kód]],""),"")</f>
        <v>FSCH214</v>
      </c>
      <c r="B136" s="5" t="str">
        <f ca="1">IF([1]!Table9[[#This Row],[Code]]&lt;&gt;"",[1]!KalkulaceTable[[#This Row],[Název]],"")</f>
        <v>Aroma do parní sauny - Levandule, 1 l</v>
      </c>
      <c r="C136" s="1">
        <f ca="1">IF([1]!Table9[[#This Row],[Code]]&lt;&gt;"",[1]!KalkulaceTable[[#This Row],[cena P1 CZ]],"")</f>
        <v>1483.99</v>
      </c>
      <c r="D136" s="2">
        <f ca="1">IF([1]!Table9[[#This Row],[Code]]&lt;&gt;"",[1]!KalkulaceTable[[#This Row],[cena P1 SK]],"")</f>
        <v>59.2</v>
      </c>
    </row>
    <row r="137" spans="1:4" x14ac:dyDescent="0.3">
      <c r="A137" s="5" t="str">
        <f>IFERROR(IF([1]!KalkulaceTable[[#This Row],[Kód]]&lt;&gt;0,[1]!KalkulaceTable[[#This Row],[Kód]],""),"")</f>
        <v>FSCH28</v>
      </c>
      <c r="B137" s="5" t="str">
        <f ca="1">IF([1]!Table9[[#This Row],[Code]]&lt;&gt;"",[1]!KalkulaceTable[[#This Row],[Název]],"")</f>
        <v>Aroma do parní sauny - Kosodřevina, 10 l</v>
      </c>
      <c r="C137" s="1">
        <f ca="1">IF([1]!Table9[[#This Row],[Code]]&lt;&gt;"",[1]!KalkulaceTable[[#This Row],[cena P1 CZ]],"")</f>
        <v>6776.99</v>
      </c>
      <c r="D137" s="2">
        <f ca="1">IF([1]!Table9[[#This Row],[Code]]&lt;&gt;"",[1]!KalkulaceTable[[#This Row],[cena P1 SK]],"")</f>
        <v>270.60000000000002</v>
      </c>
    </row>
    <row r="138" spans="1:4" x14ac:dyDescent="0.3">
      <c r="A138" s="5" t="str">
        <f>IFERROR(IF([1]!KalkulaceTable[[#This Row],[Kód]]&lt;&gt;0,[1]!KalkulaceTable[[#This Row],[Kód]],""),"")</f>
        <v>FSCH31</v>
      </c>
      <c r="B138" s="5" t="str">
        <f ca="1">IF([1]!Table9[[#This Row],[Code]]&lt;&gt;"",[1]!KalkulaceTable[[#This Row],[Název]],"")</f>
        <v>Aroma do parní sauny - Finská bříza, 10 l</v>
      </c>
      <c r="C138" s="1">
        <f ca="1">IF([1]!Table9[[#This Row],[Code]]&lt;&gt;"",[1]!KalkulaceTable[[#This Row],[cena P1 CZ]],"")</f>
        <v>6023.99</v>
      </c>
      <c r="D138" s="2">
        <f ca="1">IF([1]!Table9[[#This Row],[Code]]&lt;&gt;"",[1]!KalkulaceTable[[#This Row],[cena P1 SK]],"")</f>
        <v>240.5</v>
      </c>
    </row>
    <row r="139" spans="1:4" x14ac:dyDescent="0.3">
      <c r="A139" s="5" t="str">
        <f>IFERROR(IF([1]!KalkulaceTable[[#This Row],[Kód]]&lt;&gt;0,[1]!KalkulaceTable[[#This Row],[Kód]],""),"")</f>
        <v>FSCH113</v>
      </c>
      <c r="B139" s="5" t="str">
        <f ca="1">IF([1]!Table9[[#This Row],[Code]]&lt;&gt;"",[1]!KalkulaceTable[[#This Row],[Název]],"")</f>
        <v>Vyřazeno 2025: Aroma do finské sauny - Máta peprná, 3 l</v>
      </c>
      <c r="C139" s="1">
        <f ca="1">IF([1]!Table9[[#This Row],[Code]]&lt;&gt;"",[1]!KalkulaceTable[[#This Row],[cena P1 CZ]],"")</f>
        <v>2182.9899999999998</v>
      </c>
      <c r="D139" s="2">
        <f ca="1">IF([1]!Table9[[#This Row],[Code]]&lt;&gt;"",[1]!KalkulaceTable[[#This Row],[cena P1 SK]],"")</f>
        <v>87.15</v>
      </c>
    </row>
    <row r="140" spans="1:4" x14ac:dyDescent="0.3">
      <c r="A140" s="5" t="str">
        <f>IFERROR(IF([1]!KalkulaceTable[[#This Row],[Kód]]&lt;&gt;0,[1]!KalkulaceTable[[#This Row],[Kód]],""),"")</f>
        <v>FSCH206</v>
      </c>
      <c r="B140" s="5" t="str">
        <f ca="1">IF([1]!Table9[[#This Row],[Code]]&lt;&gt;"",[1]!KalkulaceTable[[#This Row],[Název]],"")</f>
        <v>Vyřazeno 2025: Aroma do finské sauny - Toskánské byliny, 3 l</v>
      </c>
      <c r="C140" s="1">
        <f ca="1">IF([1]!Table9[[#This Row],[Code]]&lt;&gt;"",[1]!KalkulaceTable[[#This Row],[cena P1 CZ]],"")</f>
        <v>2182.9899999999998</v>
      </c>
      <c r="D140" s="2">
        <f ca="1">IF([1]!Table9[[#This Row],[Code]]&lt;&gt;"",[1]!KalkulaceTable[[#This Row],[cena P1 SK]],"")</f>
        <v>87.15</v>
      </c>
    </row>
    <row r="141" spans="1:4" x14ac:dyDescent="0.3">
      <c r="A141" s="5" t="str">
        <f>IFERROR(IF([1]!KalkulaceTable[[#This Row],[Kód]]&lt;&gt;0,[1]!KalkulaceTable[[#This Row],[Kód]],""),"")</f>
        <v>FSCH63</v>
      </c>
      <c r="B141" s="5" t="str">
        <f ca="1">IF([1]!Table9[[#This Row],[Code]]&lt;&gt;"",[1]!KalkulaceTable[[#This Row],[Název]],"")</f>
        <v>Vyřazeno 2025: Aroma do parní sauny - Alpské byliny, 3 l</v>
      </c>
      <c r="C141" s="1">
        <f ca="1">IF([1]!Table9[[#This Row],[Code]]&lt;&gt;"",[1]!KalkulaceTable[[#This Row],[cena P1 CZ]],"")</f>
        <v>2107.9899999999998</v>
      </c>
      <c r="D141" s="2">
        <f ca="1">IF([1]!Table9[[#This Row],[Code]]&lt;&gt;"",[1]!KalkulaceTable[[#This Row],[cena P1 SK]],"")</f>
        <v>84.15</v>
      </c>
    </row>
    <row r="142" spans="1:4" x14ac:dyDescent="0.3">
      <c r="A142" s="5" t="str">
        <f>IFERROR(IF([1]!KalkulaceTable[[#This Row],[Kód]]&lt;&gt;0,[1]!KalkulaceTable[[#This Row],[Kód]],""),"")</f>
        <v>FSCH41</v>
      </c>
      <c r="B142" s="5" t="str">
        <f ca="1">IF([1]!Table9[[#This Row],[Code]]&lt;&gt;"",[1]!KalkulaceTable[[#This Row],[Název]],"")</f>
        <v>Aroma do parní sauny - Máta peprná, 3 l</v>
      </c>
      <c r="C142" s="1">
        <f ca="1">IF([1]!Table9[[#This Row],[Code]]&lt;&gt;"",[1]!KalkulaceTable[[#This Row],[cena P1 CZ]],"")</f>
        <v>2107.9899999999998</v>
      </c>
      <c r="D142" s="2">
        <f ca="1">IF([1]!Table9[[#This Row],[Code]]&lt;&gt;"",[1]!KalkulaceTable[[#This Row],[cena P1 SK]],"")</f>
        <v>84.15</v>
      </c>
    </row>
    <row r="143" spans="1:4" x14ac:dyDescent="0.3">
      <c r="A143" s="5" t="str">
        <f>IFERROR(IF([1]!KalkulaceTable[[#This Row],[Kód]]&lt;&gt;0,[1]!KalkulaceTable[[#This Row],[Kód]],""),"")</f>
        <v>FSCH122</v>
      </c>
      <c r="B143" s="5" t="str">
        <f ca="1">IF([1]!Table9[[#This Row],[Code]]&lt;&gt;"",[1]!KalkulaceTable[[#This Row],[Název]],"")</f>
        <v>Aroma do finské sauny - Lipový květ, 5 l</v>
      </c>
      <c r="C143" s="1">
        <f ca="1">IF([1]!Table9[[#This Row],[Code]]&lt;&gt;"",[1]!KalkulaceTable[[#This Row],[cena P1 CZ]],"")</f>
        <v>3387.99</v>
      </c>
      <c r="D143" s="2">
        <f ca="1">IF([1]!Table9[[#This Row],[Code]]&lt;&gt;"",[1]!KalkulaceTable[[#This Row],[cena P1 SK]],"")</f>
        <v>135.25</v>
      </c>
    </row>
    <row r="144" spans="1:4" x14ac:dyDescent="0.3">
      <c r="A144" s="5" t="str">
        <f>IFERROR(IF([1]!KalkulaceTable[[#This Row],[Kód]]&lt;&gt;0,[1]!KalkulaceTable[[#This Row],[Kód]],""),"")</f>
        <v>FSCH38</v>
      </c>
      <c r="B144" s="5" t="str">
        <f ca="1">IF([1]!Table9[[#This Row],[Code]]&lt;&gt;"",[1]!KalkulaceTable[[#This Row],[Název]],"")</f>
        <v>Aroma do parní sauny - Eukalyptus mentol, 5 l</v>
      </c>
      <c r="C144" s="1">
        <f ca="1">IF([1]!Table9[[#This Row],[Code]]&lt;&gt;"",[1]!KalkulaceTable[[#This Row],[cena P1 CZ]],"")</f>
        <v>3312.99</v>
      </c>
      <c r="D144" s="2">
        <f ca="1">IF([1]!Table9[[#This Row],[Code]]&lt;&gt;"",[1]!KalkulaceTable[[#This Row],[cena P1 SK]],"")</f>
        <v>132.25</v>
      </c>
    </row>
    <row r="145" spans="1:4" x14ac:dyDescent="0.3">
      <c r="A145" s="5" t="str">
        <f>IFERROR(IF([1]!KalkulaceTable[[#This Row],[Kód]]&lt;&gt;0,[1]!KalkulaceTable[[#This Row],[Kód]],""),"")</f>
        <v>FSCH64</v>
      </c>
      <c r="B145" s="5" t="str">
        <f ca="1">IF([1]!Table9[[#This Row],[Code]]&lt;&gt;"",[1]!KalkulaceTable[[#This Row],[Název]],"")</f>
        <v>Aroma do parní sauny - Alpské byliny, 5 l</v>
      </c>
      <c r="C145" s="1">
        <f ca="1">IF([1]!Table9[[#This Row],[Code]]&lt;&gt;"",[1]!KalkulaceTable[[#This Row],[cena P1 CZ]],"")</f>
        <v>3236.99</v>
      </c>
      <c r="D145" s="2">
        <f ca="1">IF([1]!Table9[[#This Row],[Code]]&lt;&gt;"",[1]!KalkulaceTable[[#This Row],[cena P1 SK]],"")</f>
        <v>129.25</v>
      </c>
    </row>
    <row r="146" spans="1:4" x14ac:dyDescent="0.3">
      <c r="A146" s="5" t="str">
        <f>IFERROR(IF([1]!KalkulaceTable[[#This Row],[Kód]]&lt;&gt;0,[1]!KalkulaceTable[[#This Row],[Kód]],""),"")</f>
        <v>FSCH24</v>
      </c>
      <c r="B146" s="5" t="str">
        <f ca="1">IF([1]!Table9[[#This Row],[Code]]&lt;&gt;"",[1]!KalkulaceTable[[#This Row],[Název]],"")</f>
        <v>Aroma do parní sauny - Jedlové jehličí, 5 l</v>
      </c>
      <c r="C146" s="1">
        <f ca="1">IF([1]!Table9[[#This Row],[Code]]&lt;&gt;"",[1]!KalkulaceTable[[#This Row],[cena P1 CZ]],"")</f>
        <v>3236.99</v>
      </c>
      <c r="D146" s="2">
        <f ca="1">IF([1]!Table9[[#This Row],[Code]]&lt;&gt;"",[1]!KalkulaceTable[[#This Row],[cena P1 SK]],"")</f>
        <v>129.25</v>
      </c>
    </row>
    <row r="147" spans="1:4" x14ac:dyDescent="0.3">
      <c r="A147" s="5" t="str">
        <f>IFERROR(IF([1]!KalkulaceTable[[#This Row],[Kód]]&lt;&gt;0,[1]!KalkulaceTable[[#This Row],[Kód]],""),"")</f>
        <v>FSCH45</v>
      </c>
      <c r="B147" s="5" t="str">
        <f ca="1">IF([1]!Table9[[#This Row],[Code]]&lt;&gt;"",[1]!KalkulaceTable[[#This Row],[Název]],"")</f>
        <v>Aroma do parní sauny - Lipový květ, 5 l</v>
      </c>
      <c r="C147" s="1">
        <f ca="1">IF([1]!Table9[[#This Row],[Code]]&lt;&gt;"",[1]!KalkulaceTable[[#This Row],[cena P1 CZ]],"")</f>
        <v>3236.99</v>
      </c>
      <c r="D147" s="2">
        <f ca="1">IF([1]!Table9[[#This Row],[Code]]&lt;&gt;"",[1]!KalkulaceTable[[#This Row],[cena P1 SK]],"")</f>
        <v>129.25</v>
      </c>
    </row>
    <row r="148" spans="1:4" x14ac:dyDescent="0.3">
      <c r="A148" s="5" t="str">
        <f>IFERROR(IF([1]!KalkulaceTable[[#This Row],[Kód]]&lt;&gt;0,[1]!KalkulaceTable[[#This Row],[Kód]],""),"")</f>
        <v>FSCH42</v>
      </c>
      <c r="B148" s="5" t="str">
        <f ca="1">IF([1]!Table9[[#This Row],[Code]]&lt;&gt;"",[1]!KalkulaceTable[[#This Row],[Název]],"")</f>
        <v>Aroma do parní sauny - Máta peprná, 5 l</v>
      </c>
      <c r="C148" s="1">
        <f ca="1">IF([1]!Table9[[#This Row],[Code]]&lt;&gt;"",[1]!KalkulaceTable[[#This Row],[cena P1 CZ]],"")</f>
        <v>3236.99</v>
      </c>
      <c r="D148" s="2">
        <f ca="1">IF([1]!Table9[[#This Row],[Code]]&lt;&gt;"",[1]!KalkulaceTable[[#This Row],[cena P1 SK]],"")</f>
        <v>129.25</v>
      </c>
    </row>
    <row r="149" spans="1:4" x14ac:dyDescent="0.3">
      <c r="A149" s="5" t="str">
        <f>IFERROR(IF([1]!KalkulaceTable[[#This Row],[Kód]]&lt;&gt;0,[1]!KalkulaceTable[[#This Row],[Kód]],""),"")</f>
        <v>FSCH76</v>
      </c>
      <c r="B149" s="5" t="str">
        <f ca="1">IF([1]!Table9[[#This Row],[Code]]&lt;&gt;"",[1]!KalkulaceTable[[#This Row],[Název]],"")</f>
        <v>Aroma do finské sauny - Granátové jablko, 5 l</v>
      </c>
      <c r="C149" s="1">
        <f ca="1">IF([1]!Table9[[#This Row],[Code]]&lt;&gt;"",[1]!KalkulaceTable[[#This Row],[cena P1 CZ]],"")</f>
        <v>2634.99</v>
      </c>
      <c r="D149" s="2">
        <f ca="1">IF([1]!Table9[[#This Row],[Code]]&lt;&gt;"",[1]!KalkulaceTable[[#This Row],[cena P1 SK]],"")</f>
        <v>105.15</v>
      </c>
    </row>
    <row r="150" spans="1:4" x14ac:dyDescent="0.3">
      <c r="A150" s="5" t="str">
        <f>IFERROR(IF([1]!KalkulaceTable[[#This Row],[Kód]]&lt;&gt;0,[1]!KalkulaceTable[[#This Row],[Kód]],""),"")</f>
        <v>FSCH95</v>
      </c>
      <c r="B150" s="5" t="str">
        <f ca="1">IF([1]!Table9[[#This Row],[Code]]&lt;&gt;"",[1]!KalkulaceTable[[#This Row],[Název]],"")</f>
        <v>Vyřazeno 2025: Aroma do finské sauny - Kosodřevina, 3 l</v>
      </c>
      <c r="C150" s="1">
        <f ca="1">IF([1]!Table9[[#This Row],[Code]]&lt;&gt;"",[1]!KalkulaceTable[[#This Row],[cena P1 CZ]],"")</f>
        <v>2031.99</v>
      </c>
      <c r="D150" s="2">
        <f ca="1">IF([1]!Table9[[#This Row],[Code]]&lt;&gt;"",[1]!KalkulaceTable[[#This Row],[cena P1 SK]],"")</f>
        <v>81.100000000000009</v>
      </c>
    </row>
    <row r="151" spans="1:4" x14ac:dyDescent="0.3">
      <c r="A151" s="5" t="str">
        <f>IFERROR(IF([1]!KalkulaceTable[[#This Row],[Kód]]&lt;&gt;0,[1]!KalkulaceTable[[#This Row],[Kód]],""),"")</f>
        <v>FSCH119</v>
      </c>
      <c r="B151" s="5" t="str">
        <f ca="1">IF([1]!Table9[[#This Row],[Code]]&lt;&gt;"",[1]!KalkulaceTable[[#This Row],[Název]],"")</f>
        <v>Vyřazeno 2025: Aroma do finské sauny - Západoindická růže, 3 l</v>
      </c>
      <c r="C151" s="1">
        <f ca="1">IF([1]!Table9[[#This Row],[Code]]&lt;&gt;"",[1]!KalkulaceTable[[#This Row],[cena P1 CZ]],"")</f>
        <v>2031.99</v>
      </c>
      <c r="D151" s="2">
        <f ca="1">IF([1]!Table9[[#This Row],[Code]]&lt;&gt;"",[1]!KalkulaceTable[[#This Row],[cena P1 SK]],"")</f>
        <v>81.100000000000009</v>
      </c>
    </row>
    <row r="152" spans="1:4" x14ac:dyDescent="0.3">
      <c r="A152" s="5" t="str">
        <f>IFERROR(IF([1]!KalkulaceTable[[#This Row],[Kód]]&lt;&gt;0,[1]!KalkulaceTable[[#This Row],[Kód]],""),"")</f>
        <v>FSCH176</v>
      </c>
      <c r="B152" s="5" t="str">
        <f ca="1">IF([1]!Table9[[#This Row],[Code]]&lt;&gt;"",[1]!KalkulaceTable[[#This Row],[Název]],"")</f>
        <v>Vyřazeno 2025: Aroma do parní sauny - Západoindická růže, 3 l</v>
      </c>
      <c r="C152" s="1">
        <f ca="1">IF([1]!Table9[[#This Row],[Code]]&lt;&gt;"",[1]!KalkulaceTable[[#This Row],[cena P1 CZ]],"")</f>
        <v>2031.99</v>
      </c>
      <c r="D152" s="2">
        <f ca="1">IF([1]!Table9[[#This Row],[Code]]&lt;&gt;"",[1]!KalkulaceTable[[#This Row],[cena P1 SK]],"")</f>
        <v>81.100000000000009</v>
      </c>
    </row>
    <row r="153" spans="1:4" x14ac:dyDescent="0.3">
      <c r="A153" s="5" t="str">
        <f>IFERROR(IF([1]!KalkulaceTable[[#This Row],[Kód]]&lt;&gt;0,[1]!KalkulaceTable[[#This Row],[Kód]],""),"")</f>
        <v>FSCH81</v>
      </c>
      <c r="B153" s="5" t="str">
        <f ca="1">IF([1]!Table9[[#This Row],[Code]]&lt;&gt;"",[1]!KalkulaceTable[[#This Row],[Název]],"")</f>
        <v>Aroma do finské sauny - Divoká višeň, 5 l</v>
      </c>
      <c r="C153" s="1">
        <f ca="1">IF([1]!Table9[[#This Row],[Code]]&lt;&gt;"",[1]!KalkulaceTable[[#This Row],[cena P1 CZ]],"")</f>
        <v>3010.99</v>
      </c>
      <c r="D153" s="2">
        <f ca="1">IF([1]!Table9[[#This Row],[Code]]&lt;&gt;"",[1]!KalkulaceTable[[#This Row],[cena P1 SK]],"")</f>
        <v>120.2</v>
      </c>
    </row>
    <row r="154" spans="1:4" x14ac:dyDescent="0.3">
      <c r="A154" s="5" t="str">
        <f>IFERROR(IF([1]!KalkulaceTable[[#This Row],[Kód]]&lt;&gt;0,[1]!KalkulaceTable[[#This Row],[Kód]],""),"")</f>
        <v>FSCH92</v>
      </c>
      <c r="B154" s="5" t="str">
        <f ca="1">IF([1]!Table9[[#This Row],[Code]]&lt;&gt;"",[1]!KalkulaceTable[[#This Row],[Název]],"")</f>
        <v>Aroma do finské sauny - Jedlové jehličí, 5 l</v>
      </c>
      <c r="C154" s="1">
        <f ca="1">IF([1]!Table9[[#This Row],[Code]]&lt;&gt;"",[1]!KalkulaceTable[[#This Row],[cena P1 CZ]],"")</f>
        <v>3010.99</v>
      </c>
      <c r="D154" s="2">
        <f ca="1">IF([1]!Table9[[#This Row],[Code]]&lt;&gt;"",[1]!KalkulaceTable[[#This Row],[cena P1 SK]],"")</f>
        <v>120.2</v>
      </c>
    </row>
    <row r="155" spans="1:4" x14ac:dyDescent="0.3">
      <c r="A155" s="5" t="str">
        <f>IFERROR(IF([1]!KalkulaceTable[[#This Row],[Kód]]&lt;&gt;0,[1]!KalkulaceTable[[#This Row],[Kód]],""),"")</f>
        <v>FSCH145</v>
      </c>
      <c r="B155" s="5" t="str">
        <f ca="1">IF([1]!Table9[[#This Row],[Code]]&lt;&gt;"",[1]!KalkulaceTable[[#This Row],[Název]],"")</f>
        <v>Aroma do finské sauny - Oriental, 5 l</v>
      </c>
      <c r="C155" s="1">
        <f ca="1">IF([1]!Table9[[#This Row],[Code]]&lt;&gt;"",[1]!KalkulaceTable[[#This Row],[cena P1 CZ]],"")</f>
        <v>3010.99</v>
      </c>
      <c r="D155" s="2">
        <f ca="1">IF([1]!Table9[[#This Row],[Code]]&lt;&gt;"",[1]!KalkulaceTable[[#This Row],[cena P1 SK]],"")</f>
        <v>120.2</v>
      </c>
    </row>
    <row r="156" spans="1:4" x14ac:dyDescent="0.3">
      <c r="A156" s="5" t="str">
        <f>IFERROR(IF([1]!KalkulaceTable[[#This Row],[Kód]]&lt;&gt;0,[1]!KalkulaceTable[[#This Row],[Kód]],""),"")</f>
        <v>FSCH173</v>
      </c>
      <c r="B156" s="5" t="str">
        <f ca="1">IF([1]!Table9[[#This Row],[Code]]&lt;&gt;"",[1]!KalkulaceTable[[#This Row],[Název]],"")</f>
        <v>Whirlpool Set</v>
      </c>
      <c r="C156" s="1">
        <f ca="1">IF([1]!Table9[[#This Row],[Code]]&lt;&gt;"",[1]!KalkulaceTable[[#This Row],[cena P1 CZ]],"")</f>
        <v>2482.9899999999998</v>
      </c>
      <c r="D156" s="2">
        <f ca="1">IF([1]!Table9[[#This Row],[Code]]&lt;&gt;"",[1]!KalkulaceTable[[#This Row],[cena P1 SK]],"")</f>
        <v>99.15</v>
      </c>
    </row>
    <row r="157" spans="1:4" x14ac:dyDescent="0.3">
      <c r="A157" s="5" t="str">
        <f>IFERROR(IF([1]!KalkulaceTable[[#This Row],[Kód]]&lt;&gt;0,[1]!KalkulaceTable[[#This Row],[Kód]],""),"")</f>
        <v>FSCH54</v>
      </c>
      <c r="B157" s="5" t="str">
        <f ca="1">IF([1]!Table9[[#This Row],[Code]]&lt;&gt;"",[1]!KalkulaceTable[[#This Row],[Název]],"")</f>
        <v>Aroma do parní sauny - Luční kvítí, 10 l</v>
      </c>
      <c r="C157" s="1">
        <f ca="1">IF([1]!Table9[[#This Row],[Code]]&lt;&gt;"",[1]!KalkulaceTable[[#This Row],[cena P1 CZ]],"")</f>
        <v>6020.99</v>
      </c>
      <c r="D157" s="2">
        <f ca="1">IF([1]!Table9[[#This Row],[Code]]&lt;&gt;"",[1]!KalkulaceTable[[#This Row],[cena P1 SK]],"")</f>
        <v>240.35000000000002</v>
      </c>
    </row>
    <row r="158" spans="1:4" x14ac:dyDescent="0.3">
      <c r="A158" s="5" t="str">
        <f>IFERROR(IF([1]!KalkulaceTable[[#This Row],[Kód]]&lt;&gt;0,[1]!KalkulaceTable[[#This Row],[Kód]],""),"")</f>
        <v>FSCH101</v>
      </c>
      <c r="B158" s="5" t="str">
        <f ca="1">IF([1]!Table9[[#This Row],[Code]]&lt;&gt;"",[1]!KalkulaceTable[[#This Row],[Název]],"")</f>
        <v>Aroma do finské sauny - Eukalyptus, 3 l</v>
      </c>
      <c r="C158" s="1">
        <f ca="1">IF([1]!Table9[[#This Row],[Code]]&lt;&gt;"",[1]!KalkulaceTable[[#This Row],[cena P1 CZ]],"")</f>
        <v>2482.9899999999998</v>
      </c>
      <c r="D158" s="2">
        <f ca="1">IF([1]!Table9[[#This Row],[Code]]&lt;&gt;"",[1]!KalkulaceTable[[#This Row],[cena P1 SK]],"")</f>
        <v>99.100000000000009</v>
      </c>
    </row>
    <row r="159" spans="1:4" x14ac:dyDescent="0.3">
      <c r="A159" s="5" t="str">
        <f>IFERROR(IF([1]!KalkulaceTable[[#This Row],[Kód]]&lt;&gt;0,[1]!KalkulaceTable[[#This Row],[Kód]],""),"")</f>
        <v>FSCH163</v>
      </c>
      <c r="B159" s="5" t="str">
        <f ca="1">IF([1]!Table9[[#This Row],[Code]]&lt;&gt;"",[1]!KalkulaceTable[[#This Row],[Název]],"")</f>
        <v>Aroma do finské sauny - Kosodřevina, 5 l</v>
      </c>
      <c r="C159" s="1">
        <f ca="1">IF([1]!Table9[[#This Row],[Code]]&lt;&gt;"",[1]!KalkulaceTable[[#This Row],[cena P1 CZ]],"")</f>
        <v>3235.99</v>
      </c>
      <c r="D159" s="2">
        <f ca="1">IF([1]!Table9[[#This Row],[Code]]&lt;&gt;"",[1]!KalkulaceTable[[#This Row],[cena P1 SK]],"")</f>
        <v>129.15</v>
      </c>
    </row>
    <row r="160" spans="1:4" x14ac:dyDescent="0.3">
      <c r="A160" s="5" t="str">
        <f>IFERROR(IF([1]!KalkulaceTable[[#This Row],[Kód]]&lt;&gt;0,[1]!KalkulaceTable[[#This Row],[Kód]],""),"")</f>
        <v>FSCH57</v>
      </c>
      <c r="B160" s="5" t="str">
        <f ca="1">IF([1]!Table9[[#This Row],[Code]]&lt;&gt;"",[1]!KalkulaceTable[[#This Row],[Název]],"")</f>
        <v>Aroma do parní sauny - Francouzská meduňka, 10 l</v>
      </c>
      <c r="C160" s="1">
        <f ca="1">IF([1]!Table9[[#This Row],[Code]]&lt;&gt;"",[1]!KalkulaceTable[[#This Row],[cena P1 CZ]],"")</f>
        <v>7515.99</v>
      </c>
      <c r="D160" s="2">
        <f ca="1">IF([1]!Table9[[#This Row],[Code]]&lt;&gt;"",[1]!KalkulaceTable[[#This Row],[cena P1 SK]],"")</f>
        <v>300.05</v>
      </c>
    </row>
    <row r="161" spans="1:4" x14ac:dyDescent="0.3">
      <c r="A161" s="5" t="str">
        <f>IFERROR(IF([1]!KalkulaceTable[[#This Row],[Kód]]&lt;&gt;0,[1]!KalkulaceTable[[#This Row],[Kód]],""),"")</f>
        <v>FSCH5</v>
      </c>
      <c r="B161" s="5" t="str">
        <f ca="1">IF([1]!Table9[[#This Row],[Code]]&lt;&gt;"",[1]!KalkulaceTable[[#This Row],[Název]],"")</f>
        <v>Aroma do parní sauny - Orange-Mandarine, 10 l</v>
      </c>
      <c r="C161" s="1">
        <f ca="1">IF([1]!Table9[[#This Row],[Code]]&lt;&gt;"",[1]!KalkulaceTable[[#This Row],[cena P1 CZ]],"")</f>
        <v>6769.99</v>
      </c>
      <c r="D161" s="2">
        <f ca="1">IF([1]!Table9[[#This Row],[Code]]&lt;&gt;"",[1]!KalkulaceTable[[#This Row],[cena P1 SK]],"")</f>
        <v>270.3</v>
      </c>
    </row>
    <row r="162" spans="1:4" x14ac:dyDescent="0.3">
      <c r="A162" s="5" t="str">
        <f>IFERROR(IF([1]!KalkulaceTable[[#This Row],[Kód]]&lt;&gt;0,[1]!KalkulaceTable[[#This Row],[Kód]],""),"")</f>
        <v>FSCH65</v>
      </c>
      <c r="B162" s="5" t="str">
        <f ca="1">IF([1]!Table9[[#This Row],[Code]]&lt;&gt;"",[1]!KalkulaceTable[[#This Row],[Název]],"")</f>
        <v>Aroma do parní sauny - Alpské byliny, 10 l</v>
      </c>
      <c r="C162" s="1">
        <f ca="1">IF([1]!Table9[[#This Row],[Code]]&lt;&gt;"",[1]!KalkulaceTable[[#This Row],[cena P1 CZ]],"")</f>
        <v>6167.99</v>
      </c>
      <c r="D162" s="2">
        <f ca="1">IF([1]!Table9[[#This Row],[Code]]&lt;&gt;"",[1]!KalkulaceTable[[#This Row],[cena P1 SK]],"")</f>
        <v>246.25</v>
      </c>
    </row>
    <row r="163" spans="1:4" x14ac:dyDescent="0.3">
      <c r="A163" s="5" t="str">
        <f>IFERROR(IF([1]!KalkulaceTable[[#This Row],[Kód]]&lt;&gt;0,[1]!KalkulaceTable[[#This Row],[Kód]],""),"")</f>
        <v>FSCH25</v>
      </c>
      <c r="B163" s="5" t="str">
        <f ca="1">IF([1]!Table9[[#This Row],[Code]]&lt;&gt;"",[1]!KalkulaceTable[[#This Row],[Název]],"")</f>
        <v>Aroma do parní sauny - Jedlové jehličí, 10 l</v>
      </c>
      <c r="C163" s="1">
        <f ca="1">IF([1]!Table9[[#This Row],[Code]]&lt;&gt;"",[1]!KalkulaceTable[[#This Row],[cena P1 CZ]],"")</f>
        <v>6167.99</v>
      </c>
      <c r="D163" s="2">
        <f ca="1">IF([1]!Table9[[#This Row],[Code]]&lt;&gt;"",[1]!KalkulaceTable[[#This Row],[cena P1 SK]],"")</f>
        <v>246.25</v>
      </c>
    </row>
    <row r="164" spans="1:4" x14ac:dyDescent="0.3">
      <c r="A164" s="5" t="str">
        <f>IFERROR(IF([1]!KalkulaceTable[[#This Row],[Kód]]&lt;&gt;0,[1]!KalkulaceTable[[#This Row],[Kód]],""),"")</f>
        <v>FSCH46</v>
      </c>
      <c r="B164" s="5" t="str">
        <f ca="1">IF([1]!Table9[[#This Row],[Code]]&lt;&gt;"",[1]!KalkulaceTable[[#This Row],[Název]],"")</f>
        <v>Aroma do parní sauny - Lipový květ, 10 l</v>
      </c>
      <c r="C164" s="1">
        <f ca="1">IF([1]!Table9[[#This Row],[Code]]&lt;&gt;"",[1]!KalkulaceTable[[#This Row],[cena P1 CZ]],"")</f>
        <v>6167.99</v>
      </c>
      <c r="D164" s="2">
        <f ca="1">IF([1]!Table9[[#This Row],[Code]]&lt;&gt;"",[1]!KalkulaceTable[[#This Row],[cena P1 SK]],"")</f>
        <v>246.25</v>
      </c>
    </row>
    <row r="165" spans="1:4" x14ac:dyDescent="0.3">
      <c r="A165" s="5" t="str">
        <f>IFERROR(IF([1]!KalkulaceTable[[#This Row],[Kód]]&lt;&gt;0,[1]!KalkulaceTable[[#This Row],[Kód]],""),"")</f>
        <v>FSCH43</v>
      </c>
      <c r="B165" s="5" t="str">
        <f ca="1">IF([1]!Table9[[#This Row],[Code]]&lt;&gt;"",[1]!KalkulaceTable[[#This Row],[Název]],"")</f>
        <v>Aroma do parní sauny - Máta peprná, 10 l</v>
      </c>
      <c r="C165" s="1">
        <f ca="1">IF([1]!Table9[[#This Row],[Code]]&lt;&gt;"",[1]!KalkulaceTable[[#This Row],[cena P1 CZ]],"")</f>
        <v>6167.99</v>
      </c>
      <c r="D165" s="2">
        <f ca="1">IF([1]!Table9[[#This Row],[Code]]&lt;&gt;"",[1]!KalkulaceTable[[#This Row],[cena P1 SK]],"")</f>
        <v>246.25</v>
      </c>
    </row>
    <row r="166" spans="1:4" x14ac:dyDescent="0.3">
      <c r="A166" s="5" t="str">
        <f>IFERROR(IF([1]!KalkulaceTable[[#This Row],[Kód]]&lt;&gt;0,[1]!KalkulaceTable[[#This Row],[Kód]],""),"")</f>
        <v>FSCH267</v>
      </c>
      <c r="B166" s="5" t="str">
        <f ca="1">IF([1]!Table9[[#This Row],[Code]]&lt;&gt;"",[1]!KalkulaceTable[[#This Row],[Název]],"")</f>
        <v>Aroma do finské sauny - Máta peprná 5 l</v>
      </c>
      <c r="C166" s="1">
        <f ca="1">IF([1]!Table9[[#This Row],[Code]]&lt;&gt;"",[1]!KalkulaceTable[[#This Row],[cena P1 CZ]],"")</f>
        <v>3384.99</v>
      </c>
      <c r="D166" s="2">
        <f ca="1">IF([1]!Table9[[#This Row],[Code]]&lt;&gt;"",[1]!KalkulaceTable[[#This Row],[cena P1 SK]],"")</f>
        <v>135.15</v>
      </c>
    </row>
    <row r="167" spans="1:4" x14ac:dyDescent="0.3">
      <c r="A167" s="5" t="str">
        <f>IFERROR(IF([1]!KalkulaceTable[[#This Row],[Kód]]&lt;&gt;0,[1]!KalkulaceTable[[#This Row],[Kód]],""),"")</f>
        <v>FSCH17</v>
      </c>
      <c r="B167" s="5" t="str">
        <f ca="1">IF([1]!Table9[[#This Row],[Code]]&lt;&gt;"",[1]!KalkulaceTable[[#This Row],[Název]],"")</f>
        <v>Aroma do parní sauny - Ledový citrón, 10 l</v>
      </c>
      <c r="C167" s="1">
        <f ca="1">IF([1]!Table9[[#This Row],[Code]]&lt;&gt;"",[1]!KalkulaceTable[[#This Row],[cena P1 CZ]],"")</f>
        <v>6543.99</v>
      </c>
      <c r="D167" s="2">
        <f ca="1">IF([1]!Table9[[#This Row],[Code]]&lt;&gt;"",[1]!KalkulaceTable[[#This Row],[cena P1 SK]],"")</f>
        <v>261.25</v>
      </c>
    </row>
    <row r="168" spans="1:4" x14ac:dyDescent="0.3">
      <c r="A168" s="5" t="str">
        <f>IFERROR(IF([1]!KalkulaceTable[[#This Row],[Kód]]&lt;&gt;0,[1]!KalkulaceTable[[#This Row],[Kód]],""),"")</f>
        <v>FSCH60</v>
      </c>
      <c r="B168" s="5" t="str">
        <f ca="1">IF([1]!Table9[[#This Row],[Code]]&lt;&gt;"",[1]!KalkulaceTable[[#This Row],[Název]],"")</f>
        <v>Aroma do parní sauny - Heřmánek, 10 l</v>
      </c>
      <c r="C168" s="1">
        <f ca="1">IF([1]!Table9[[#This Row],[Code]]&lt;&gt;"",[1]!KalkulaceTable[[#This Row],[cena P1 CZ]],"")</f>
        <v>6543.99</v>
      </c>
      <c r="D168" s="2">
        <f ca="1">IF([1]!Table9[[#This Row],[Code]]&lt;&gt;"",[1]!KalkulaceTable[[#This Row],[cena P1 SK]],"")</f>
        <v>261.25</v>
      </c>
    </row>
    <row r="169" spans="1:4" x14ac:dyDescent="0.3">
      <c r="A169" s="5" t="str">
        <f>IFERROR(IF([1]!KalkulaceTable[[#This Row],[Kód]]&lt;&gt;0,[1]!KalkulaceTable[[#This Row],[Kód]],""),"")</f>
        <v>FSCH13</v>
      </c>
      <c r="B169" s="5" t="str">
        <f ca="1">IF([1]!Table9[[#This Row],[Code]]&lt;&gt;"",[1]!KalkulaceTable[[#This Row],[Název]],"")</f>
        <v>Aroma do parní sauny - Zelený citrón, 10 l</v>
      </c>
      <c r="C169" s="1">
        <f ca="1">IF([1]!Table9[[#This Row],[Code]]&lt;&gt;"",[1]!KalkulaceTable[[#This Row],[cena P1 CZ]],"")</f>
        <v>6543.99</v>
      </c>
      <c r="D169" s="2">
        <f ca="1">IF([1]!Table9[[#This Row],[Code]]&lt;&gt;"",[1]!KalkulaceTable[[#This Row],[cena P1 SK]],"")</f>
        <v>261.25</v>
      </c>
    </row>
    <row r="170" spans="1:4" x14ac:dyDescent="0.3">
      <c r="A170" s="5" t="str">
        <f>IFERROR(IF([1]!KalkulaceTable[[#This Row],[Kód]]&lt;&gt;0,[1]!KalkulaceTable[[#This Row],[Kód]],""),"")</f>
        <v>FSCH218</v>
      </c>
      <c r="B170" s="5" t="str">
        <f ca="1">IF([1]!Table9[[#This Row],[Code]]&lt;&gt;"",[1]!KalkulaceTable[[#This Row],[Název]],"")</f>
        <v>Vyřazeno 2025: Aroma do finské sauny - Med, 3 l</v>
      </c>
      <c r="C170" s="1">
        <f ca="1">IF([1]!Table9[[#This Row],[Code]]&lt;&gt;"",[1]!KalkulaceTable[[#This Row],[cena P1 CZ]],"")</f>
        <v>2406.9899999999998</v>
      </c>
      <c r="D170" s="2">
        <f ca="1">IF([1]!Table9[[#This Row],[Code]]&lt;&gt;"",[1]!KalkulaceTable[[#This Row],[cena P1 SK]],"")</f>
        <v>96.050000000000011</v>
      </c>
    </row>
    <row r="171" spans="1:4" x14ac:dyDescent="0.3">
      <c r="A171" s="5" t="str">
        <f>IFERROR(IF([1]!KalkulaceTable[[#This Row],[Kód]]&lt;&gt;0,[1]!KalkulaceTable[[#This Row],[Kód]],""),"")</f>
        <v>FSCH144</v>
      </c>
      <c r="B171" s="5" t="str">
        <f ca="1">IF([1]!Table9[[#This Row],[Code]]&lt;&gt;"",[1]!KalkulaceTable[[#This Row],[Název]],"")</f>
        <v>Vyřazeno 2025: Aroma do finské sauny - Oriental, 3 l</v>
      </c>
      <c r="C171" s="1">
        <f ca="1">IF([1]!Table9[[#This Row],[Code]]&lt;&gt;"",[1]!KalkulaceTable[[#This Row],[cena P1 CZ]],"")</f>
        <v>1954.99</v>
      </c>
      <c r="D171" s="2">
        <f ca="1">IF([1]!Table9[[#This Row],[Code]]&lt;&gt;"",[1]!KalkulaceTable[[#This Row],[cena P1 SK]],"")</f>
        <v>78.050000000000011</v>
      </c>
    </row>
    <row r="172" spans="1:4" x14ac:dyDescent="0.3">
      <c r="A172" s="5" t="str">
        <f>IFERROR(IF([1]!KalkulaceTable[[#This Row],[Kód]]&lt;&gt;0,[1]!KalkulaceTable[[#This Row],[Kód]],""),"")</f>
        <v>FSCH162</v>
      </c>
      <c r="B172" s="5" t="str">
        <f ca="1">IF([1]!Table9[[#This Row],[Code]]&lt;&gt;"",[1]!KalkulaceTable[[#This Row],[Název]],"")</f>
        <v>Univerzální dezinfekce pro wellness 1 l</v>
      </c>
      <c r="C172" s="1">
        <f ca="1">IF([1]!Table9[[#This Row],[Code]]&lt;&gt;"",[1]!KalkulaceTable[[#This Row],[cena P1 CZ]],"")</f>
        <v>405.99</v>
      </c>
      <c r="D172" s="2">
        <f ca="1">IF([1]!Table9[[#This Row],[Code]]&lt;&gt;"",[1]!KalkulaceTable[[#This Row],[cena P1 SK]],"")</f>
        <v>16.2</v>
      </c>
    </row>
    <row r="173" spans="1:4" x14ac:dyDescent="0.3">
      <c r="A173" s="5" t="str">
        <f>IFERROR(IF([1]!KalkulaceTable[[#This Row],[Kód]]&lt;&gt;0,[1]!KalkulaceTable[[#This Row],[Kód]],""),"")</f>
        <v>FSCH102</v>
      </c>
      <c r="B173" s="5" t="str">
        <f ca="1">IF([1]!Table9[[#This Row],[Code]]&lt;&gt;"",[1]!KalkulaceTable[[#This Row],[Název]],"")</f>
        <v>Aroma do finské sauny - Eukalyptus, 5 l</v>
      </c>
      <c r="C173" s="1">
        <f ca="1">IF([1]!Table9[[#This Row],[Code]]&lt;&gt;"",[1]!KalkulaceTable[[#This Row],[cena P1 CZ]],"")</f>
        <v>3909.99</v>
      </c>
      <c r="D173" s="2">
        <f ca="1">IF([1]!Table9[[#This Row],[Code]]&lt;&gt;"",[1]!KalkulaceTable[[#This Row],[cena P1 SK]],"")</f>
        <v>156.10000000000002</v>
      </c>
    </row>
    <row r="174" spans="1:4" x14ac:dyDescent="0.3">
      <c r="A174" s="5" t="str">
        <f>IFERROR(IF([1]!KalkulaceTable[[#This Row],[Kód]]&lt;&gt;0,[1]!KalkulaceTable[[#This Row],[Kód]],""),"")</f>
        <v>FSCH49</v>
      </c>
      <c r="B174" s="5" t="str">
        <f ca="1">IF([1]!Table9[[#This Row],[Code]]&lt;&gt;"",[1]!KalkulaceTable[[#This Row],[Název]],"")</f>
        <v>Aroma do parní sauny - Levandule, 5 l</v>
      </c>
      <c r="C174" s="1">
        <f ca="1">IF([1]!Table9[[#This Row],[Code]]&lt;&gt;"",[1]!KalkulaceTable[[#This Row],[cena P1 CZ]],"")</f>
        <v>5488.99</v>
      </c>
      <c r="D174" s="2">
        <f ca="1">IF([1]!Table9[[#This Row],[Code]]&lt;&gt;"",[1]!KalkulaceTable[[#This Row],[cena P1 SK]],"")</f>
        <v>219.10000000000002</v>
      </c>
    </row>
    <row r="175" spans="1:4" x14ac:dyDescent="0.3">
      <c r="A175" s="5" t="str">
        <f>IFERROR(IF([1]!KalkulaceTable[[#This Row],[Kód]]&lt;&gt;0,[1]!KalkulaceTable[[#This Row],[Kód]],""),"")</f>
        <v>FSCH130</v>
      </c>
      <c r="B175" s="5" t="str">
        <f ca="1">IF([1]!Table9[[#This Row],[Code]]&lt;&gt;"",[1]!KalkulaceTable[[#This Row],[Název]],"")</f>
        <v>Aroma do finské sauny - Luční kvítí, 5 l</v>
      </c>
      <c r="C175" s="1">
        <f ca="1">IF([1]!Table9[[#This Row],[Code]]&lt;&gt;"",[1]!KalkulaceTable[[#This Row],[cena P1 CZ]],"")</f>
        <v>2780.99</v>
      </c>
      <c r="D175" s="2">
        <f ca="1">IF([1]!Table9[[#This Row],[Code]]&lt;&gt;"",[1]!KalkulaceTable[[#This Row],[cena P1 SK]],"")</f>
        <v>111</v>
      </c>
    </row>
    <row r="176" spans="1:4" x14ac:dyDescent="0.3">
      <c r="A176" s="5" t="str">
        <f>IFERROR(IF([1]!KalkulaceTable[[#This Row],[Kód]]&lt;&gt;0,[1]!KalkulaceTable[[#This Row],[Kód]],""),"")</f>
        <v>FSCH85</v>
      </c>
      <c r="B176" s="5" t="str">
        <f ca="1">IF([1]!Table9[[#This Row],[Code]]&lt;&gt;"",[1]!KalkulaceTable[[#This Row],[Název]],"")</f>
        <v>Aroma do finské sauny - Zelený citrón, 5 l</v>
      </c>
      <c r="C176" s="1">
        <f ca="1">IF([1]!Table9[[#This Row],[Code]]&lt;&gt;"",[1]!KalkulaceTable[[#This Row],[cena P1 CZ]],"")</f>
        <v>2780.99</v>
      </c>
      <c r="D176" s="2">
        <f ca="1">IF([1]!Table9[[#This Row],[Code]]&lt;&gt;"",[1]!KalkulaceTable[[#This Row],[cena P1 SK]],"")</f>
        <v>111</v>
      </c>
    </row>
    <row r="177" spans="1:4" x14ac:dyDescent="0.3">
      <c r="A177" s="5" t="str">
        <f>IFERROR(IF([1]!KalkulaceTable[[#This Row],[Kód]]&lt;&gt;0,[1]!KalkulaceTable[[#This Row],[Kód]],""),"")</f>
        <v>FSCH86</v>
      </c>
      <c r="B177" s="5" t="str">
        <f ca="1">IF([1]!Table9[[#This Row],[Code]]&lt;&gt;"",[1]!KalkulaceTable[[#This Row],[Název]],"")</f>
        <v>Aroma do finské sauny - Ledový citrón, 5 l</v>
      </c>
      <c r="C177" s="1">
        <f ca="1">IF([1]!Table9[[#This Row],[Code]]&lt;&gt;"",[1]!KalkulaceTable[[#This Row],[cena P1 CZ]],"")</f>
        <v>2780.99</v>
      </c>
      <c r="D177" s="2">
        <f ca="1">IF([1]!Table9[[#This Row],[Code]]&lt;&gt;"",[1]!KalkulaceTable[[#This Row],[cena P1 SK]],"")</f>
        <v>111</v>
      </c>
    </row>
    <row r="178" spans="1:4" x14ac:dyDescent="0.3">
      <c r="A178" s="5" t="str">
        <f>IFERROR(IF([1]!KalkulaceTable[[#This Row],[Kód]]&lt;&gt;0,[1]!KalkulaceTable[[#This Row],[Kód]],""),"")</f>
        <v>FSCH36</v>
      </c>
      <c r="B178" s="5" t="str">
        <f ca="1">IF([1]!Table9[[#This Row],[Code]]&lt;&gt;"",[1]!KalkulaceTable[[#This Row],[Název]],"")</f>
        <v>Aroma do parní sauny - Eukalyptus, 10 l</v>
      </c>
      <c r="C178" s="1">
        <f ca="1">IF([1]!Table9[[#This Row],[Code]]&lt;&gt;"",[1]!KalkulaceTable[[#This Row],[cena P1 CZ]],"")</f>
        <v>7289.99</v>
      </c>
      <c r="D178" s="2">
        <f ca="1">IF([1]!Table9[[#This Row],[Code]]&lt;&gt;"",[1]!KalkulaceTable[[#This Row],[cena P1 SK]],"")</f>
        <v>291.05</v>
      </c>
    </row>
    <row r="179" spans="1:4" x14ac:dyDescent="0.3">
      <c r="A179" s="5" t="str">
        <f>IFERROR(IF([1]!KalkulaceTable[[#This Row],[Kód]]&lt;&gt;0,[1]!KalkulaceTable[[#This Row],[Kód]],""),"")</f>
        <v>FSCH219</v>
      </c>
      <c r="B179" s="5" t="str">
        <f ca="1">IF([1]!Table9[[#This Row],[Code]]&lt;&gt;"",[1]!KalkulaceTable[[#This Row],[Název]],"")</f>
        <v>Aroma do finské sauny - Med, 10 l</v>
      </c>
      <c r="C179" s="1">
        <f ca="1">IF([1]!Table9[[#This Row],[Code]]&lt;&gt;"",[1]!KalkulaceTable[[#This Row],[cena P1 CZ]],"")</f>
        <v>6763.99</v>
      </c>
      <c r="D179" s="2">
        <f ca="1">IF([1]!Table9[[#This Row],[Code]]&lt;&gt;"",[1]!KalkulaceTable[[#This Row],[cena P1 SK]],"")</f>
        <v>270.05</v>
      </c>
    </row>
    <row r="180" spans="1:4" x14ac:dyDescent="0.3">
      <c r="A180" s="5" t="str">
        <f>IFERROR(IF([1]!KalkulaceTable[[#This Row],[Kód]]&lt;&gt;0,[1]!KalkulaceTable[[#This Row],[Kód]],""),"")</f>
        <v>FSCH35</v>
      </c>
      <c r="B180" s="5" t="str">
        <f ca="1">IF([1]!Table9[[#This Row],[Code]]&lt;&gt;"",[1]!KalkulaceTable[[#This Row],[Název]],"")</f>
        <v>Aroma do parní sauny - Eukalyptus, 5 l</v>
      </c>
      <c r="C180" s="1">
        <f ca="1">IF([1]!Table9[[#This Row],[Code]]&lt;&gt;"",[1]!KalkulaceTable[[#This Row],[cena P1 CZ]],"")</f>
        <v>3906.99</v>
      </c>
      <c r="D180" s="2">
        <f ca="1">IF([1]!Table9[[#This Row],[Code]]&lt;&gt;"",[1]!KalkulaceTable[[#This Row],[cena P1 SK]],"")</f>
        <v>156</v>
      </c>
    </row>
    <row r="181" spans="1:4" x14ac:dyDescent="0.3">
      <c r="A181" s="5" t="str">
        <f>IFERROR(IF([1]!KalkulaceTable[[#This Row],[Kód]]&lt;&gt;0,[1]!KalkulaceTable[[#This Row],[Kód]],""),"")</f>
        <v>FSCH233</v>
      </c>
      <c r="B181" s="5" t="str">
        <f ca="1">IF([1]!Table9[[#This Row],[Code]]&lt;&gt;"",[1]!KalkulaceTable[[#This Row],[Název]],"")</f>
        <v>Aroma do finské sauny - Santalové dřevo, 1 l</v>
      </c>
      <c r="C181" s="1">
        <f ca="1">IF([1]!Table9[[#This Row],[Code]]&lt;&gt;"",[1]!KalkulaceTable[[#This Row],[cena P1 CZ]],"")</f>
        <v>727.99</v>
      </c>
      <c r="D181" s="2">
        <f ca="1">IF([1]!Table9[[#This Row],[Code]]&lt;&gt;"",[1]!KalkulaceTable[[#This Row],[cena P1 SK]],"")</f>
        <v>29.05</v>
      </c>
    </row>
    <row r="182" spans="1:4" x14ac:dyDescent="0.3">
      <c r="A182" s="5" t="str">
        <f>IFERROR(IF([1]!KalkulaceTable[[#This Row],[Kód]]&lt;&gt;0,[1]!KalkulaceTable[[#This Row],[Kód]],""),"")</f>
        <v>FSCH136</v>
      </c>
      <c r="B182" s="5" t="str">
        <f ca="1">IF([1]!Table9[[#This Row],[Code]]&lt;&gt;"",[1]!KalkulaceTable[[#This Row],[Název]],"")</f>
        <v>Aroma do finské sauny - Alpské byliny, 5 l</v>
      </c>
      <c r="C182" s="1">
        <f ca="1">IF([1]!Table9[[#This Row],[Code]]&lt;&gt;"",[1]!KalkulaceTable[[#This Row],[cena P1 CZ]],"")</f>
        <v>3154.99</v>
      </c>
      <c r="D182" s="2">
        <f ca="1">IF([1]!Table9[[#This Row],[Code]]&lt;&gt;"",[1]!KalkulaceTable[[#This Row],[cena P1 SK]],"")</f>
        <v>125.95</v>
      </c>
    </row>
    <row r="183" spans="1:4" x14ac:dyDescent="0.3">
      <c r="A183" s="5" t="str">
        <f>IFERROR(IF([1]!KalkulaceTable[[#This Row],[Kód]]&lt;&gt;0,[1]!KalkulaceTable[[#This Row],[Kód]],""),"")</f>
        <v>FSCH30</v>
      </c>
      <c r="B183" s="5" t="str">
        <f ca="1">IF([1]!Table9[[#This Row],[Code]]&lt;&gt;"",[1]!KalkulaceTable[[#This Row],[Název]],"")</f>
        <v>Aroma do parní sauny - Finská bříza, 5 l</v>
      </c>
      <c r="C183" s="1">
        <f ca="1">IF([1]!Table9[[#This Row],[Code]]&lt;&gt;"",[1]!KalkulaceTable[[#This Row],[cena P1 CZ]],"")</f>
        <v>3154.99</v>
      </c>
      <c r="D183" s="2">
        <f ca="1">IF([1]!Table9[[#This Row],[Code]]&lt;&gt;"",[1]!KalkulaceTable[[#This Row],[cena P1 SK]],"")</f>
        <v>125.95</v>
      </c>
    </row>
    <row r="184" spans="1:4" x14ac:dyDescent="0.3">
      <c r="A184" s="5" t="str">
        <f>IFERROR(IF([1]!KalkulaceTable[[#This Row],[Kód]]&lt;&gt;0,[1]!KalkulaceTable[[#This Row],[Kód]],""),"")</f>
        <v>FSCH55</v>
      </c>
      <c r="B184" s="5" t="str">
        <f ca="1">IF([1]!Table9[[#This Row],[Code]]&lt;&gt;"",[1]!KalkulaceTable[[#This Row],[Název]],"")</f>
        <v>Vyřazeno 2025: Aroma do parní sauny - Francouzská meduňka, 3 l</v>
      </c>
      <c r="C184" s="1">
        <f ca="1">IF([1]!Table9[[#This Row],[Code]]&lt;&gt;"",[1]!KalkulaceTable[[#This Row],[cena P1 CZ]],"")</f>
        <v>2927.99</v>
      </c>
      <c r="D184" s="2">
        <f ca="1">IF([1]!Table9[[#This Row],[Code]]&lt;&gt;"",[1]!KalkulaceTable[[#This Row],[cena P1 SK]],"")</f>
        <v>116.9</v>
      </c>
    </row>
    <row r="185" spans="1:4" x14ac:dyDescent="0.3">
      <c r="A185" s="5" t="str">
        <f>IFERROR(IF([1]!KalkulaceTable[[#This Row],[Kód]]&lt;&gt;0,[1]!KalkulaceTable[[#This Row],[Kód]],""),"")</f>
        <v>FSCH215</v>
      </c>
      <c r="B185" s="5" t="str">
        <f ca="1">IF([1]!Table9[[#This Row],[Code]]&lt;&gt;"",[1]!KalkulaceTable[[#This Row],[Název]],"")</f>
        <v>Aroma do finské sauny - Bílý květ jasmínu, 1 l</v>
      </c>
      <c r="C185" s="1">
        <f ca="1">IF([1]!Table9[[#This Row],[Code]]&lt;&gt;"",[1]!KalkulaceTable[[#This Row],[cena P1 CZ]],"")</f>
        <v>930.99</v>
      </c>
      <c r="D185" s="2">
        <f ca="1">IF([1]!Table9[[#This Row],[Code]]&lt;&gt;"",[1]!KalkulaceTable[[#This Row],[cena P1 SK]],"")</f>
        <v>37.15</v>
      </c>
    </row>
    <row r="186" spans="1:4" x14ac:dyDescent="0.3">
      <c r="A186" s="5" t="str">
        <f>IFERROR(IF([1]!KalkulaceTable[[#This Row],[Kód]]&lt;&gt;0,[1]!KalkulaceTable[[#This Row],[Kód]],""),"")</f>
        <v>FSCH124</v>
      </c>
      <c r="B186" s="5" t="str">
        <f ca="1">IF([1]!Table9[[#This Row],[Code]]&lt;&gt;"",[1]!KalkulaceTable[[#This Row],[Název]],"")</f>
        <v>Aroma do finské sauny - Heřmánek, 1 l</v>
      </c>
      <c r="C186" s="1">
        <f ca="1">IF([1]!Table9[[#This Row],[Code]]&lt;&gt;"",[1]!KalkulaceTable[[#This Row],[cena P1 CZ]],"")</f>
        <v>930.99</v>
      </c>
      <c r="D186" s="2">
        <f ca="1">IF([1]!Table9[[#This Row],[Code]]&lt;&gt;"",[1]!KalkulaceTable[[#This Row],[cena P1 SK]],"")</f>
        <v>37.15</v>
      </c>
    </row>
    <row r="187" spans="1:4" x14ac:dyDescent="0.3">
      <c r="A187" s="5" t="str">
        <f>IFERROR(IF([1]!KalkulaceTable[[#This Row],[Kód]]&lt;&gt;0,[1]!KalkulaceTable[[#This Row],[Kód]],""),"")</f>
        <v>FSCH217</v>
      </c>
      <c r="B187" s="5" t="str">
        <f ca="1">IF([1]!Table9[[#This Row],[Code]]&lt;&gt;"",[1]!KalkulaceTable[[#This Row],[Název]],"")</f>
        <v>Aroma do finské sauny - Med, 1 l</v>
      </c>
      <c r="C187" s="1">
        <f ca="1">IF([1]!Table9[[#This Row],[Code]]&lt;&gt;"",[1]!KalkulaceTable[[#This Row],[cena P1 CZ]],"")</f>
        <v>930.99</v>
      </c>
      <c r="D187" s="2">
        <f ca="1">IF([1]!Table9[[#This Row],[Code]]&lt;&gt;"",[1]!KalkulaceTable[[#This Row],[cena P1 SK]],"")</f>
        <v>37.15</v>
      </c>
    </row>
    <row r="188" spans="1:4" x14ac:dyDescent="0.3">
      <c r="A188" s="5" t="str">
        <f>IFERROR(IF([1]!KalkulaceTable[[#This Row],[Kód]]&lt;&gt;0,[1]!KalkulaceTable[[#This Row],[Kód]],""),"")</f>
        <v>FSCH232</v>
      </c>
      <c r="B188" s="5" t="str">
        <f ca="1">IF([1]!Table9[[#This Row],[Code]]&lt;&gt;"",[1]!KalkulaceTable[[#This Row],[Název]],"")</f>
        <v>Aroma do parní sauny - Eukalyptus mentol, 1 l</v>
      </c>
      <c r="C188" s="1">
        <f ca="1">IF([1]!Table9[[#This Row],[Code]]&lt;&gt;"",[1]!KalkulaceTable[[#This Row],[cena P1 CZ]],"")</f>
        <v>930.99</v>
      </c>
      <c r="D188" s="2">
        <f ca="1">IF([1]!Table9[[#This Row],[Code]]&lt;&gt;"",[1]!KalkulaceTable[[#This Row],[cena P1 SK]],"")</f>
        <v>37.15</v>
      </c>
    </row>
    <row r="189" spans="1:4" x14ac:dyDescent="0.3">
      <c r="A189" s="5" t="str">
        <f>IFERROR(IF([1]!KalkulaceTable[[#This Row],[Kód]]&lt;&gt;0,[1]!KalkulaceTable[[#This Row],[Kód]],""),"")</f>
        <v>FSCH266</v>
      </c>
      <c r="B189" s="5" t="str">
        <f ca="1">IF([1]!Table9[[#This Row],[Code]]&lt;&gt;"",[1]!KalkulaceTable[[#This Row],[Název]],"")</f>
        <v>Aroma do finské sauny - Med 5 l</v>
      </c>
      <c r="C189" s="1">
        <f ca="1">IF([1]!Table9[[#This Row],[Code]]&lt;&gt;"",[1]!KalkulaceTable[[#This Row],[cena P1 CZ]],"")</f>
        <v>3528.99</v>
      </c>
      <c r="D189" s="2">
        <f ca="1">IF([1]!Table9[[#This Row],[Code]]&lt;&gt;"",[1]!KalkulaceTable[[#This Row],[cena P1 SK]],"")</f>
        <v>140.85</v>
      </c>
    </row>
    <row r="190" spans="1:4" x14ac:dyDescent="0.3">
      <c r="A190" s="5" t="str">
        <f>IFERROR(IF([1]!KalkulaceTable[[#This Row],[Kód]]&lt;&gt;0,[1]!KalkulaceTable[[#This Row],[Kód]],""),"")</f>
        <v>FSCH69</v>
      </c>
      <c r="B190" s="5" t="str">
        <f ca="1">IF([1]!Table9[[#This Row],[Code]]&lt;&gt;"",[1]!KalkulaceTable[[#This Row],[Název]],"")</f>
        <v>Aroma do parní sauny - Oriental, 5 l</v>
      </c>
      <c r="C190" s="1">
        <f ca="1">IF([1]!Table9[[#This Row],[Code]]&lt;&gt;"",[1]!KalkulaceTable[[#This Row],[cena P1 CZ]],"")</f>
        <v>2852.99</v>
      </c>
      <c r="D190" s="2">
        <f ca="1">IF([1]!Table9[[#This Row],[Code]]&lt;&gt;"",[1]!KalkulaceTable[[#This Row],[cena P1 SK]],"")</f>
        <v>113.9</v>
      </c>
    </row>
    <row r="191" spans="1:4" x14ac:dyDescent="0.3">
      <c r="A191" s="5" t="str">
        <f>IFERROR(IF([1]!KalkulaceTable[[#This Row],[Kód]]&lt;&gt;0,[1]!KalkulaceTable[[#This Row],[Kód]],""),"")</f>
        <v>FSCH100</v>
      </c>
      <c r="B191" s="5" t="str">
        <f ca="1">IF([1]!Table9[[#This Row],[Code]]&lt;&gt;"",[1]!KalkulaceTable[[#This Row],[Název]],"")</f>
        <v>Aroma do finské sauny - Eukalyptus, 1 l</v>
      </c>
      <c r="C191" s="1">
        <f ca="1">IF([1]!Table9[[#This Row],[Code]]&lt;&gt;"",[1]!KalkulaceTable[[#This Row],[cena P1 CZ]],"")</f>
        <v>899.99</v>
      </c>
      <c r="D191" s="2">
        <f ca="1">IF([1]!Table9[[#This Row],[Code]]&lt;&gt;"",[1]!KalkulaceTable[[#This Row],[cena P1 SK]],"")</f>
        <v>35.9</v>
      </c>
    </row>
    <row r="192" spans="1:4" x14ac:dyDescent="0.3">
      <c r="A192" s="5" t="str">
        <f>IFERROR(IF([1]!KalkulaceTable[[#This Row],[Kód]]&lt;&gt;0,[1]!KalkulaceTable[[#This Row],[Kód]],""),"")</f>
        <v>FSCH121</v>
      </c>
      <c r="B192" s="5" t="str">
        <f ca="1">IF([1]!Table9[[#This Row],[Code]]&lt;&gt;"",[1]!KalkulaceTable[[#This Row],[Název]],"")</f>
        <v>Aroma do finské sauny - Lipový květ, 1 l</v>
      </c>
      <c r="C192" s="1">
        <f ca="1">IF([1]!Table9[[#This Row],[Code]]&lt;&gt;"",[1]!KalkulaceTable[[#This Row],[cena P1 CZ]],"")</f>
        <v>899.99</v>
      </c>
      <c r="D192" s="2">
        <f ca="1">IF([1]!Table9[[#This Row],[Code]]&lt;&gt;"",[1]!KalkulaceTable[[#This Row],[cena P1 SK]],"")</f>
        <v>35.9</v>
      </c>
    </row>
    <row r="193" spans="1:4" x14ac:dyDescent="0.3">
      <c r="A193" s="5" t="str">
        <f>IFERROR(IF([1]!KalkulaceTable[[#This Row],[Kód]]&lt;&gt;0,[1]!KalkulaceTable[[#This Row],[Kód]],""),"")</f>
        <v>FSCH62</v>
      </c>
      <c r="B193" s="5" t="str">
        <f ca="1">IF([1]!Table9[[#This Row],[Code]]&lt;&gt;"",[1]!KalkulaceTable[[#This Row],[Název]],"")</f>
        <v>Aroma do parní sauny - Alpské byliny, 1 l</v>
      </c>
      <c r="C193" s="1">
        <f ca="1">IF([1]!Table9[[#This Row],[Code]]&lt;&gt;"",[1]!KalkulaceTable[[#This Row],[cena P1 CZ]],"")</f>
        <v>899.99</v>
      </c>
      <c r="D193" s="2">
        <f ca="1">IF([1]!Table9[[#This Row],[Code]]&lt;&gt;"",[1]!KalkulaceTable[[#This Row],[cena P1 SK]],"")</f>
        <v>35.9</v>
      </c>
    </row>
    <row r="194" spans="1:4" x14ac:dyDescent="0.3">
      <c r="A194" s="5" t="str">
        <f>IFERROR(IF([1]!KalkulaceTable[[#This Row],[Kód]]&lt;&gt;0,[1]!KalkulaceTable[[#This Row],[Kód]],""),"")</f>
        <v>FSCH22</v>
      </c>
      <c r="B194" s="5" t="str">
        <f ca="1">IF([1]!Table9[[#This Row],[Code]]&lt;&gt;"",[1]!KalkulaceTable[[#This Row],[Název]],"")</f>
        <v>Aroma do parní sauny - Jedlové jehličí, 1 l</v>
      </c>
      <c r="C194" s="1">
        <f ca="1">IF([1]!Table9[[#This Row],[Code]]&lt;&gt;"",[1]!KalkulaceTable[[#This Row],[cena P1 CZ]],"")</f>
        <v>899.99</v>
      </c>
      <c r="D194" s="2">
        <f ca="1">IF([1]!Table9[[#This Row],[Code]]&lt;&gt;"",[1]!KalkulaceTable[[#This Row],[cena P1 SK]],"")</f>
        <v>35.9</v>
      </c>
    </row>
    <row r="195" spans="1:4" x14ac:dyDescent="0.3">
      <c r="A195" s="5" t="str">
        <f>IFERROR(IF([1]!KalkulaceTable[[#This Row],[Kód]]&lt;&gt;0,[1]!KalkulaceTable[[#This Row],[Kód]],""),"")</f>
        <v>FSCH40</v>
      </c>
      <c r="B195" s="5" t="str">
        <f ca="1">IF([1]!Table9[[#This Row],[Code]]&lt;&gt;"",[1]!KalkulaceTable[[#This Row],[Název]],"")</f>
        <v>Aroma do parní sauny - Máta peprná, 1 l</v>
      </c>
      <c r="C195" s="1">
        <f ca="1">IF([1]!Table9[[#This Row],[Code]]&lt;&gt;"",[1]!KalkulaceTable[[#This Row],[cena P1 CZ]],"")</f>
        <v>899.99</v>
      </c>
      <c r="D195" s="2">
        <f ca="1">IF([1]!Table9[[#This Row],[Code]]&lt;&gt;"",[1]!KalkulaceTable[[#This Row],[cena P1 SK]],"")</f>
        <v>35.9</v>
      </c>
    </row>
    <row r="196" spans="1:4" x14ac:dyDescent="0.3">
      <c r="A196" s="5" t="str">
        <f>IFERROR(IF([1]!KalkulaceTable[[#This Row],[Kód]]&lt;&gt;0,[1]!KalkulaceTable[[#This Row],[Kód]],""),"")</f>
        <v>FSCH258</v>
      </c>
      <c r="B196" s="5" t="str">
        <f ca="1">IF([1]!Table9[[#This Row],[Code]]&lt;&gt;"",[1]!KalkulaceTable[[#This Row],[Název]],"")</f>
        <v>Aroma pro finské sauny - citrón 1l</v>
      </c>
      <c r="C196" s="1">
        <f ca="1">IF([1]!Table9[[#This Row],[Code]]&lt;&gt;"",[1]!KalkulaceTable[[#This Row],[cena P1 CZ]],"")</f>
        <v>899.99</v>
      </c>
      <c r="D196" s="2">
        <f ca="1">IF([1]!Table9[[#This Row],[Code]]&lt;&gt;"",[1]!KalkulaceTable[[#This Row],[cena P1 SK]],"")</f>
        <v>35.9</v>
      </c>
    </row>
    <row r="197" spans="1:4" x14ac:dyDescent="0.3">
      <c r="A197" s="5" t="str">
        <f>IFERROR(IF([1]!KalkulaceTable[[#This Row],[Kód]]&lt;&gt;0,[1]!KalkulaceTable[[#This Row],[Kód]],""),"")</f>
        <v>FSCH244</v>
      </c>
      <c r="B197" s="5" t="str">
        <f ca="1">IF([1]!Table9[[#This Row],[Code]]&lt;&gt;"",[1]!KalkulaceTable[[#This Row],[Název]],"")</f>
        <v>Aroma pro finské sauny - lesní ovoce 1l</v>
      </c>
      <c r="C197" s="1">
        <f ca="1">IF([1]!Table9[[#This Row],[Code]]&lt;&gt;"",[1]!KalkulaceTable[[#This Row],[cena P1 CZ]],"")</f>
        <v>899.99</v>
      </c>
      <c r="D197" s="2">
        <f ca="1">IF([1]!Table9[[#This Row],[Code]]&lt;&gt;"",[1]!KalkulaceTable[[#This Row],[cena P1 SK]],"")</f>
        <v>35.9</v>
      </c>
    </row>
    <row r="198" spans="1:4" x14ac:dyDescent="0.3">
      <c r="A198" s="5" t="str">
        <f>IFERROR(IF([1]!KalkulaceTable[[#This Row],[Kód]]&lt;&gt;0,[1]!KalkulaceTable[[#This Row],[Kód]],""),"")</f>
        <v>FSCH242</v>
      </c>
      <c r="B198" s="5" t="str">
        <f ca="1">IF([1]!Table9[[#This Row],[Code]]&lt;&gt;"",[1]!KalkulaceTable[[#This Row],[Název]],"")</f>
        <v>Aroma pro finské sauny - opojná mirabelka 1l</v>
      </c>
      <c r="C198" s="1">
        <f ca="1">IF([1]!Table9[[#This Row],[Code]]&lt;&gt;"",[1]!KalkulaceTable[[#This Row],[cena P1 CZ]],"")</f>
        <v>899.99</v>
      </c>
      <c r="D198" s="2">
        <f ca="1">IF([1]!Table9[[#This Row],[Code]]&lt;&gt;"",[1]!KalkulaceTable[[#This Row],[cena P1 SK]],"")</f>
        <v>35.9</v>
      </c>
    </row>
    <row r="199" spans="1:4" x14ac:dyDescent="0.3">
      <c r="A199" s="5" t="str">
        <f>IFERROR(IF([1]!KalkulaceTable[[#This Row],[Kód]]&lt;&gt;0,[1]!KalkulaceTable[[#This Row],[Kód]],""),"")</f>
        <v>FSCH252</v>
      </c>
      <c r="B199" s="5" t="str">
        <f ca="1">IF([1]!Table9[[#This Row],[Code]]&lt;&gt;"",[1]!KalkulaceTable[[#This Row],[Název]],"")</f>
        <v>Aroma pro parní sauny - černý rybíz 1l</v>
      </c>
      <c r="C199" s="1">
        <f ca="1">IF([1]!Table9[[#This Row],[Code]]&lt;&gt;"",[1]!KalkulaceTable[[#This Row],[cena P1 CZ]],"")</f>
        <v>899.99</v>
      </c>
      <c r="D199" s="2">
        <f ca="1">IF([1]!Table9[[#This Row],[Code]]&lt;&gt;"",[1]!KalkulaceTable[[#This Row],[cena P1 SK]],"")</f>
        <v>35.9</v>
      </c>
    </row>
    <row r="200" spans="1:4" x14ac:dyDescent="0.3">
      <c r="A200" s="5" t="str">
        <f>IFERROR(IF([1]!KalkulaceTable[[#This Row],[Kód]]&lt;&gt;0,[1]!KalkulaceTable[[#This Row],[Kód]],""),"")</f>
        <v>FSCH222</v>
      </c>
      <c r="B200" s="5" t="str">
        <f ca="1">IF([1]!Table9[[#This Row],[Code]]&lt;&gt;"",[1]!KalkulaceTable[[#This Row],[Název]],"")</f>
        <v>Éterický olej - Čínský eukalyptus, 100 ml</v>
      </c>
      <c r="C200" s="1">
        <f ca="1">IF([1]!Table9[[#This Row],[Code]]&lt;&gt;"",[1]!KalkulaceTable[[#This Row],[cena P1 CZ]],"")</f>
        <v>876.99</v>
      </c>
      <c r="D200" s="2">
        <f ca="1">IF([1]!Table9[[#This Row],[Code]]&lt;&gt;"",[1]!KalkulaceTable[[#This Row],[cena P1 SK]],"")</f>
        <v>34.950000000000003</v>
      </c>
    </row>
    <row r="201" spans="1:4" x14ac:dyDescent="0.3">
      <c r="A201" s="5" t="str">
        <f>IFERROR(IF([1]!KalkulaceTable[[#This Row],[Kód]]&lt;&gt;0,[1]!KalkulaceTable[[#This Row],[Kód]],""),"")</f>
        <v>FSCH110</v>
      </c>
      <c r="B201" s="5" t="str">
        <f ca="1">IF([1]!Table9[[#This Row],[Code]]&lt;&gt;"",[1]!KalkulaceTable[[#This Row],[Název]],"")</f>
        <v>Aroma do finské sauny - Eukalyptus-mentol-extra silný, 1 l</v>
      </c>
      <c r="C201" s="1">
        <f ca="1">IF([1]!Table9[[#This Row],[Code]]&lt;&gt;"",[1]!KalkulaceTable[[#This Row],[cena P1 CZ]],"")</f>
        <v>875.99</v>
      </c>
      <c r="D201" s="2">
        <f ca="1">IF([1]!Table9[[#This Row],[Code]]&lt;&gt;"",[1]!KalkulaceTable[[#This Row],[cena P1 SK]],"")</f>
        <v>34.950000000000003</v>
      </c>
    </row>
    <row r="202" spans="1:4" x14ac:dyDescent="0.3">
      <c r="A202" s="5" t="str">
        <f>IFERROR(IF([1]!KalkulaceTable[[#This Row],[Kód]]&lt;&gt;0,[1]!KalkulaceTable[[#This Row],[Kód]],""),"")</f>
        <v>FSCH104</v>
      </c>
      <c r="B202" s="5" t="str">
        <f ca="1">IF([1]!Table9[[#This Row],[Code]]&lt;&gt;"",[1]!KalkulaceTable[[#This Row],[Název]],"")</f>
        <v>Aroma do finské sauny - Lední medvěd, 1 l</v>
      </c>
      <c r="C202" s="1">
        <f ca="1">IF([1]!Table9[[#This Row],[Code]]&lt;&gt;"",[1]!KalkulaceTable[[#This Row],[cena P1 CZ]],"")</f>
        <v>875.99</v>
      </c>
      <c r="D202" s="2">
        <f ca="1">IF([1]!Table9[[#This Row],[Code]]&lt;&gt;"",[1]!KalkulaceTable[[#This Row],[cena P1 SK]],"")</f>
        <v>34.950000000000003</v>
      </c>
    </row>
    <row r="203" spans="1:4" x14ac:dyDescent="0.3">
      <c r="A203" s="5" t="str">
        <f>IFERROR(IF([1]!KalkulaceTable[[#This Row],[Kód]]&lt;&gt;0,[1]!KalkulaceTable[[#This Row],[Kód]],""),"")</f>
        <v>FSCH112</v>
      </c>
      <c r="B203" s="5" t="str">
        <f ca="1">IF([1]!Table9[[#This Row],[Code]]&lt;&gt;"",[1]!KalkulaceTable[[#This Row],[Název]],"")</f>
        <v>Aroma do finské sauny - Máta peprná, 1 l</v>
      </c>
      <c r="C203" s="1">
        <f ca="1">IF([1]!Table9[[#This Row],[Code]]&lt;&gt;"",[1]!KalkulaceTable[[#This Row],[cena P1 CZ]],"")</f>
        <v>875.99</v>
      </c>
      <c r="D203" s="2">
        <f ca="1">IF([1]!Table9[[#This Row],[Code]]&lt;&gt;"",[1]!KalkulaceTable[[#This Row],[cena P1 SK]],"")</f>
        <v>34.950000000000003</v>
      </c>
    </row>
    <row r="204" spans="1:4" x14ac:dyDescent="0.3">
      <c r="A204" s="5" t="str">
        <f>IFERROR(IF([1]!KalkulaceTable[[#This Row],[Kód]]&lt;&gt;0,[1]!KalkulaceTable[[#This Row],[Kód]],""),"")</f>
        <v>FSCH72</v>
      </c>
      <c r="B204" s="5" t="str">
        <f ca="1">IF([1]!Table9[[#This Row],[Code]]&lt;&gt;"",[1]!KalkulaceTable[[#This Row],[Název]],"")</f>
        <v>Aroma do finské sauny - Orange-Mandarine, 1 l</v>
      </c>
      <c r="C204" s="1">
        <f ca="1">IF([1]!Table9[[#This Row],[Code]]&lt;&gt;"",[1]!KalkulaceTable[[#This Row],[cena P1 CZ]],"")</f>
        <v>875.99</v>
      </c>
      <c r="D204" s="2">
        <f ca="1">IF([1]!Table9[[#This Row],[Code]]&lt;&gt;"",[1]!KalkulaceTable[[#This Row],[cena P1 SK]],"")</f>
        <v>34.950000000000003</v>
      </c>
    </row>
    <row r="205" spans="1:4" x14ac:dyDescent="0.3">
      <c r="A205" s="5" t="str">
        <f>IFERROR(IF([1]!KalkulaceTable[[#This Row],[Kód]]&lt;&gt;0,[1]!KalkulaceTable[[#This Row],[Kód]],""),"")</f>
        <v>FSCH205</v>
      </c>
      <c r="B205" s="5" t="str">
        <f ca="1">IF([1]!Table9[[#This Row],[Code]]&lt;&gt;"",[1]!KalkulaceTable[[#This Row],[Název]],"")</f>
        <v>Aroma do finské sauny - Toskánské byliny, 1 l</v>
      </c>
      <c r="C205" s="1">
        <f ca="1">IF([1]!Table9[[#This Row],[Code]]&lt;&gt;"",[1]!KalkulaceTable[[#This Row],[cena P1 CZ]],"")</f>
        <v>875.99</v>
      </c>
      <c r="D205" s="2">
        <f ca="1">IF([1]!Table9[[#This Row],[Code]]&lt;&gt;"",[1]!KalkulaceTable[[#This Row],[cena P1 SK]],"")</f>
        <v>34.950000000000003</v>
      </c>
    </row>
    <row r="206" spans="1:4" x14ac:dyDescent="0.3">
      <c r="A206" s="5" t="str">
        <f>IFERROR(IF([1]!KalkulaceTable[[#This Row],[Kód]]&lt;&gt;0,[1]!KalkulaceTable[[#This Row],[Kód]],""),"")</f>
        <v>FSCH70</v>
      </c>
      <c r="B206" s="5" t="str">
        <f ca="1">IF([1]!Table9[[#This Row],[Code]]&lt;&gt;"",[1]!KalkulaceTable[[#This Row],[Název]],"")</f>
        <v>Aroma do parní sauny - Santalové dřevo, 1 l</v>
      </c>
      <c r="C206" s="1">
        <f ca="1">IF([1]!Table9[[#This Row],[Code]]&lt;&gt;"",[1]!KalkulaceTable[[#This Row],[cena P1 CZ]],"")</f>
        <v>875.99</v>
      </c>
      <c r="D206" s="2">
        <f ca="1">IF([1]!Table9[[#This Row],[Code]]&lt;&gt;"",[1]!KalkulaceTable[[#This Row],[cena P1 SK]],"")</f>
        <v>34.950000000000003</v>
      </c>
    </row>
    <row r="207" spans="1:4" x14ac:dyDescent="0.3">
      <c r="A207" s="5" t="str">
        <f>IFERROR(IF([1]!KalkulaceTable[[#This Row],[Kód]]&lt;&gt;0,[1]!KalkulaceTable[[#This Row],[Kód]],""),"")</f>
        <v>FSCH237</v>
      </c>
      <c r="B207" s="5" t="str">
        <f ca="1">IF([1]!Table9[[#This Row],[Code]]&lt;&gt;"",[1]!KalkulaceTable[[#This Row],[Název]],"")</f>
        <v>Aroma pro parní sauny - finská bříza 1l</v>
      </c>
      <c r="C207" s="1">
        <f ca="1">IF([1]!Table9[[#This Row],[Code]]&lt;&gt;"",[1]!KalkulaceTable[[#This Row],[cena P1 CZ]],"")</f>
        <v>875.99</v>
      </c>
      <c r="D207" s="2">
        <f ca="1">IF([1]!Table9[[#This Row],[Code]]&lt;&gt;"",[1]!KalkulaceTable[[#This Row],[cena P1 SK]],"")</f>
        <v>34.950000000000003</v>
      </c>
    </row>
    <row r="208" spans="1:4" x14ac:dyDescent="0.3">
      <c r="A208" s="5" t="str">
        <f>IFERROR(IF([1]!KalkulaceTable[[#This Row],[Kód]]&lt;&gt;0,[1]!KalkulaceTable[[#This Row],[Kód]],""),"")</f>
        <v>FSCH254</v>
      </c>
      <c r="B208" s="5" t="str">
        <f ca="1">IF([1]!Table9[[#This Row],[Code]]&lt;&gt;"",[1]!KalkulaceTable[[#This Row],[Název]],"")</f>
        <v>Aroma pro finské sauny - japonská třešeň 1l</v>
      </c>
      <c r="C208" s="1">
        <f ca="1">IF([1]!Table9[[#This Row],[Code]]&lt;&gt;"",[1]!KalkulaceTable[[#This Row],[cena P1 CZ]],"")</f>
        <v>874.99</v>
      </c>
      <c r="D208" s="2">
        <f ca="1">IF([1]!Table9[[#This Row],[Code]]&lt;&gt;"",[1]!KalkulaceTable[[#This Row],[cena P1 SK]],"")</f>
        <v>34.9</v>
      </c>
    </row>
    <row r="209" spans="1:4" x14ac:dyDescent="0.3">
      <c r="A209" s="5" t="str">
        <f>IFERROR(IF([1]!KalkulaceTable[[#This Row],[Kód]]&lt;&gt;0,[1]!KalkulaceTable[[#This Row],[Kód]],""),"")</f>
        <v>FSCH250</v>
      </c>
      <c r="B209" s="5" t="str">
        <f ca="1">IF([1]!Table9[[#This Row],[Code]]&lt;&gt;"",[1]!KalkulaceTable[[#This Row],[Název]],"")</f>
        <v>Aroma pro finské sauny - mladý smrk 1l</v>
      </c>
      <c r="C209" s="1">
        <f ca="1">IF([1]!Table9[[#This Row],[Code]]&lt;&gt;"",[1]!KalkulaceTable[[#This Row],[cena P1 CZ]],"")</f>
        <v>874.99</v>
      </c>
      <c r="D209" s="2">
        <f ca="1">IF([1]!Table9[[#This Row],[Code]]&lt;&gt;"",[1]!KalkulaceTable[[#This Row],[cena P1 SK]],"")</f>
        <v>34.9</v>
      </c>
    </row>
    <row r="210" spans="1:4" x14ac:dyDescent="0.3">
      <c r="A210" s="5" t="str">
        <f>IFERROR(IF([1]!KalkulaceTable[[#This Row],[Kód]]&lt;&gt;0,[1]!KalkulaceTable[[#This Row],[Kód]],""),"")</f>
        <v>FSCH246</v>
      </c>
      <c r="B210" s="5" t="str">
        <f ca="1">IF([1]!Table9[[#This Row],[Code]]&lt;&gt;"",[1]!KalkulaceTable[[#This Row],[Název]],"")</f>
        <v>Aroma pro finské sauny - zimní pohádka 1l</v>
      </c>
      <c r="C210" s="1">
        <f ca="1">IF([1]!Table9[[#This Row],[Code]]&lt;&gt;"",[1]!KalkulaceTable[[#This Row],[cena P1 CZ]],"")</f>
        <v>874.99</v>
      </c>
      <c r="D210" s="2">
        <f ca="1">IF([1]!Table9[[#This Row],[Code]]&lt;&gt;"",[1]!KalkulaceTable[[#This Row],[cena P1 SK]],"")</f>
        <v>34.9</v>
      </c>
    </row>
    <row r="211" spans="1:4" x14ac:dyDescent="0.3">
      <c r="A211" s="5" t="str">
        <f>IFERROR(IF([1]!KalkulaceTable[[#This Row],[Kód]]&lt;&gt;0,[1]!KalkulaceTable[[#This Row],[Kód]],""),"")</f>
        <v>FSCH204</v>
      </c>
      <c r="B211" s="5" t="str">
        <f ca="1">IF([1]!Table9[[#This Row],[Code]]&lt;&gt;"",[1]!KalkulaceTable[[#This Row],[Název]],"")</f>
        <v>pH minus tekutý 35kg</v>
      </c>
      <c r="C211" s="1">
        <f ca="1">IF([1]!Table9[[#This Row],[Code]]&lt;&gt;"",[1]!KalkulaceTable[[#This Row],[cena P1 CZ]],"")</f>
        <v>1782.99</v>
      </c>
      <c r="D211" s="2">
        <f ca="1">IF([1]!Table9[[#This Row],[Code]]&lt;&gt;"",[1]!KalkulaceTable[[#This Row],[cena P1 SK]],"")</f>
        <v>71.150000000000006</v>
      </c>
    </row>
    <row r="212" spans="1:4" x14ac:dyDescent="0.3">
      <c r="A212" s="5" t="str">
        <f>IFERROR(IF([1]!KalkulaceTable[[#This Row],[Kód]]&lt;&gt;0,[1]!KalkulaceTable[[#This Row],[Kód]],""),"")</f>
        <v>FSCH98</v>
      </c>
      <c r="B212" s="5" t="str">
        <f ca="1">IF([1]!Table9[[#This Row],[Code]]&lt;&gt;"",[1]!KalkulaceTable[[#This Row],[Název]],"")</f>
        <v>Vyřazeno 2025: Aroma do finské sauny - Finská bříza, 3 l</v>
      </c>
      <c r="C212" s="1">
        <f ca="1">IF([1]!Table9[[#This Row],[Code]]&lt;&gt;"",[1]!KalkulaceTable[[#This Row],[cena P1 CZ]],"")</f>
        <v>2625.99</v>
      </c>
      <c r="D212" s="2">
        <f ca="1">IF([1]!Table9[[#This Row],[Code]]&lt;&gt;"",[1]!KalkulaceTable[[#This Row],[cena P1 SK]],"")</f>
        <v>104.80000000000001</v>
      </c>
    </row>
    <row r="213" spans="1:4" x14ac:dyDescent="0.3">
      <c r="A213" s="5" t="str">
        <f>IFERROR(IF([1]!KalkulaceTable[[#This Row],[Kód]]&lt;&gt;0,[1]!KalkulaceTable[[#This Row],[Kód]],""),"")</f>
        <v>FSCH150</v>
      </c>
      <c r="B213" s="5" t="str">
        <f ca="1">IF([1]!Table9[[#This Row],[Code]]&lt;&gt;"",[1]!KalkulaceTable[[#This Row],[Název]],"")</f>
        <v>Prostorová esence- Máta peprná, 1 l</v>
      </c>
      <c r="C213" s="1">
        <f ca="1">IF([1]!Table9[[#This Row],[Code]]&lt;&gt;"",[1]!KalkulaceTable[[#This Row],[cena P1 CZ]],"")</f>
        <v>3096.99</v>
      </c>
      <c r="D213" s="2">
        <f ca="1">IF([1]!Table9[[#This Row],[Code]]&lt;&gt;"",[1]!KalkulaceTable[[#This Row],[cena P1 SK]],"")</f>
        <v>123.60000000000001</v>
      </c>
    </row>
    <row r="214" spans="1:4" x14ac:dyDescent="0.3">
      <c r="A214" s="5" t="str">
        <f>IFERROR(IF([1]!KalkulaceTable[[#This Row],[Kód]]&lt;&gt;0,[1]!KalkulaceTable[[#This Row],[Kód]],""),"")</f>
        <v>FSCH216</v>
      </c>
      <c r="B214" s="5" t="str">
        <f ca="1">IF([1]!Table9[[#This Row],[Code]]&lt;&gt;"",[1]!KalkulaceTable[[#This Row],[Název]],"")</f>
        <v>Aroma do finské sauny - Med, 250 ml</v>
      </c>
      <c r="C214" s="1">
        <f ca="1">IF([1]!Table9[[#This Row],[Code]]&lt;&gt;"",[1]!KalkulaceTable[[#This Row],[cena P1 CZ]],"")</f>
        <v>303.99</v>
      </c>
      <c r="D214" s="2">
        <f ca="1">IF([1]!Table9[[#This Row],[Code]]&lt;&gt;"",[1]!KalkulaceTable[[#This Row],[cena P1 SK]],"")</f>
        <v>12.100000000000001</v>
      </c>
    </row>
    <row r="215" spans="1:4" x14ac:dyDescent="0.3">
      <c r="A215" s="5" t="str">
        <f>IFERROR(IF([1]!KalkulaceTable[[#This Row],[Kód]]&lt;&gt;0,[1]!KalkulaceTable[[#This Row],[Kód]],""),"")</f>
        <v/>
      </c>
      <c r="B215" s="5" t="str">
        <f>IF([1]!Table9[[#This Row],[Code]]&lt;&gt;"",[1]!KalkulaceTable[[#This Row],[Název]],"")</f>
        <v/>
      </c>
      <c r="C215" s="1" t="str">
        <f>IF([1]!Table9[[#This Row],[Code]]&lt;&gt;"",[1]!KalkulaceTable[[#This Row],[cena P1 CZ]],"")</f>
        <v/>
      </c>
      <c r="D215" s="2" t="str">
        <f>IF([1]!Table9[[#This Row],[Code]]&lt;&gt;"",[1]!KalkulaceTable[[#This Row],[cena P1 SK]],"")</f>
        <v/>
      </c>
    </row>
    <row r="216" spans="1:4" x14ac:dyDescent="0.3">
      <c r="A216" s="5" t="str">
        <f>IFERROR(IF([1]!KalkulaceTable[[#This Row],[Kód]]&lt;&gt;0,[1]!KalkulaceTable[[#This Row],[Kód]],""),"")</f>
        <v/>
      </c>
      <c r="B216" s="5" t="str">
        <f>IF([1]!Table9[[#This Row],[Code]]&lt;&gt;"",[1]!KalkulaceTable[[#This Row],[Název]],"")</f>
        <v/>
      </c>
      <c r="C216" s="1" t="str">
        <f>IF([1]!Table9[[#This Row],[Code]]&lt;&gt;"",[1]!KalkulaceTable[[#This Row],[cena P1 CZ]],"")</f>
        <v/>
      </c>
      <c r="D216" s="2" t="str">
        <f>IF([1]!Table9[[#This Row],[Code]]&lt;&gt;"",[1]!KalkulaceTable[[#This Row],[cena P1 SK]],"")</f>
        <v/>
      </c>
    </row>
    <row r="217" spans="1:4" x14ac:dyDescent="0.3">
      <c r="A217" s="5" t="str">
        <f>IFERROR(IF([1]!KalkulaceTable[[#This Row],[Kód]]&lt;&gt;0,[1]!KalkulaceTable[[#This Row],[Kód]],""),"")</f>
        <v/>
      </c>
      <c r="B217" s="5" t="str">
        <f>IF([1]!Table9[[#This Row],[Code]]&lt;&gt;"",[1]!KalkulaceTable[[#This Row],[Název]],"")</f>
        <v/>
      </c>
      <c r="C217" s="1" t="str">
        <f>IF([1]!Table9[[#This Row],[Code]]&lt;&gt;"",[1]!KalkulaceTable[[#This Row],[cena P1 CZ]],"")</f>
        <v/>
      </c>
      <c r="D217" s="2" t="str">
        <f>IF([1]!Table9[[#This Row],[Code]]&lt;&gt;"",[1]!KalkulaceTable[[#This Row],[cena P1 SK]],"")</f>
        <v/>
      </c>
    </row>
    <row r="218" spans="1:4" x14ac:dyDescent="0.3">
      <c r="A218" s="5" t="s">
        <v>5</v>
      </c>
      <c r="B218" s="5" t="s">
        <v>6</v>
      </c>
      <c r="C218" s="4">
        <v>512.99</v>
      </c>
      <c r="D218" s="2">
        <v>20.350000000000001</v>
      </c>
    </row>
    <row r="219" spans="1:4" x14ac:dyDescent="0.3">
      <c r="A219" s="5" t="s">
        <v>7</v>
      </c>
      <c r="B219" s="5" t="s">
        <v>8</v>
      </c>
      <c r="C219" s="4">
        <v>512.99</v>
      </c>
      <c r="D219" s="2">
        <v>20.350000000000001</v>
      </c>
    </row>
    <row r="220" spans="1:4" x14ac:dyDescent="0.3">
      <c r="A220" s="5" t="s">
        <v>9</v>
      </c>
      <c r="B220" s="5" t="s">
        <v>10</v>
      </c>
      <c r="C220" s="4">
        <v>591.99</v>
      </c>
      <c r="D220" s="2">
        <v>23.450000000000003</v>
      </c>
    </row>
    <row r="221" spans="1:4" x14ac:dyDescent="0.3">
      <c r="A221" s="5" t="s">
        <v>11</v>
      </c>
      <c r="B221" s="5" t="s">
        <v>12</v>
      </c>
      <c r="C221" s="4">
        <v>231.99</v>
      </c>
      <c r="D221" s="2">
        <v>9.2000000000000011</v>
      </c>
    </row>
    <row r="222" spans="1:4" x14ac:dyDescent="0.3">
      <c r="A222" s="5" t="s">
        <v>13</v>
      </c>
      <c r="B222" s="5" t="s">
        <v>14</v>
      </c>
      <c r="C222" s="4">
        <v>216.99</v>
      </c>
      <c r="D222" s="2">
        <v>8.6</v>
      </c>
    </row>
    <row r="223" spans="1:4" x14ac:dyDescent="0.3">
      <c r="A223" s="5" t="s">
        <v>15</v>
      </c>
      <c r="B223" s="5" t="s">
        <v>16</v>
      </c>
      <c r="C223" s="4">
        <v>2731.99</v>
      </c>
      <c r="D223" s="2">
        <v>107.95</v>
      </c>
    </row>
    <row r="224" spans="1:4" x14ac:dyDescent="0.3">
      <c r="A224" s="5" t="s">
        <v>17</v>
      </c>
      <c r="B224" s="5" t="s">
        <v>18</v>
      </c>
      <c r="C224" s="4">
        <v>208.99</v>
      </c>
      <c r="D224" s="2">
        <v>8.2000000000000011</v>
      </c>
    </row>
    <row r="225" spans="1:4" x14ac:dyDescent="0.3">
      <c r="A225" s="5" t="s">
        <v>19</v>
      </c>
      <c r="B225" s="5" t="s">
        <v>20</v>
      </c>
      <c r="C225" s="4">
        <v>214.99</v>
      </c>
      <c r="D225" s="2">
        <v>8.5</v>
      </c>
    </row>
    <row r="226" spans="1:4" x14ac:dyDescent="0.3">
      <c r="A226" s="5" t="s">
        <v>21</v>
      </c>
      <c r="B226" s="5" t="s">
        <v>22</v>
      </c>
      <c r="C226" s="4">
        <v>574.99</v>
      </c>
      <c r="D226" s="2">
        <v>22.8</v>
      </c>
    </row>
    <row r="227" spans="1:4" x14ac:dyDescent="0.3">
      <c r="A227" s="5" t="s">
        <v>23</v>
      </c>
      <c r="B227" s="5" t="s">
        <v>24</v>
      </c>
      <c r="C227" s="4">
        <v>512.99</v>
      </c>
      <c r="D227" s="2">
        <v>18.25</v>
      </c>
    </row>
    <row r="228" spans="1:4" x14ac:dyDescent="0.3">
      <c r="A228" s="5" t="s">
        <v>25</v>
      </c>
      <c r="B228" s="5" t="s">
        <v>26</v>
      </c>
      <c r="C228" s="4">
        <v>506.99</v>
      </c>
      <c r="D228" s="2">
        <v>19.850000000000001</v>
      </c>
    </row>
    <row r="229" spans="1:4" x14ac:dyDescent="0.3">
      <c r="A229" s="5" t="s">
        <v>27</v>
      </c>
      <c r="B229" s="5" t="s">
        <v>28</v>
      </c>
      <c r="C229" s="4">
        <v>627.99</v>
      </c>
      <c r="D229" s="2">
        <v>23.400000000000002</v>
      </c>
    </row>
    <row r="230" spans="1:4" x14ac:dyDescent="0.3">
      <c r="A230" s="5" t="s">
        <v>29</v>
      </c>
      <c r="B230" s="5" t="s">
        <v>30</v>
      </c>
      <c r="C230" s="4">
        <v>631.99</v>
      </c>
      <c r="D230" s="2">
        <v>25.05</v>
      </c>
    </row>
    <row r="231" spans="1:4" x14ac:dyDescent="0.3">
      <c r="A231" s="5" t="s">
        <v>31</v>
      </c>
      <c r="B231" s="5" t="s">
        <v>32</v>
      </c>
      <c r="C231" s="4">
        <v>413.99</v>
      </c>
      <c r="D231" s="2">
        <v>16.400000000000002</v>
      </c>
    </row>
    <row r="232" spans="1:4" x14ac:dyDescent="0.3">
      <c r="A232" s="5" t="s">
        <v>33</v>
      </c>
      <c r="B232" s="5" t="s">
        <v>34</v>
      </c>
      <c r="C232" s="4">
        <v>413.99</v>
      </c>
      <c r="D232" s="2">
        <v>16.400000000000002</v>
      </c>
    </row>
    <row r="233" spans="1:4" x14ac:dyDescent="0.3">
      <c r="A233" s="5" t="s">
        <v>35</v>
      </c>
      <c r="B233" s="5" t="s">
        <v>36</v>
      </c>
      <c r="C233" s="4">
        <v>448.99</v>
      </c>
      <c r="D233" s="2">
        <v>17.8</v>
      </c>
    </row>
    <row r="234" spans="1:4" x14ac:dyDescent="0.3">
      <c r="A234" s="5" t="s">
        <v>37</v>
      </c>
      <c r="B234" s="5" t="s">
        <v>38</v>
      </c>
      <c r="C234" s="4">
        <v>427.99</v>
      </c>
      <c r="D234" s="2">
        <v>16.350000000000001</v>
      </c>
    </row>
    <row r="235" spans="1:4" x14ac:dyDescent="0.3">
      <c r="A235" s="5" t="s">
        <v>39</v>
      </c>
      <c r="B235" s="5" t="s">
        <v>40</v>
      </c>
      <c r="C235" s="4">
        <v>448.99</v>
      </c>
      <c r="D235" s="2">
        <v>17.8</v>
      </c>
    </row>
    <row r="236" spans="1:4" x14ac:dyDescent="0.3">
      <c r="A236" s="5" t="s">
        <v>41</v>
      </c>
      <c r="B236" s="5" t="s">
        <v>42</v>
      </c>
      <c r="C236" s="4">
        <v>353.99</v>
      </c>
      <c r="D236" s="2">
        <v>14</v>
      </c>
    </row>
    <row r="237" spans="1:4" x14ac:dyDescent="0.3">
      <c r="A237" s="5" t="s">
        <v>43</v>
      </c>
      <c r="B237" s="5" t="s">
        <v>44</v>
      </c>
      <c r="C237" s="4">
        <v>478.99</v>
      </c>
      <c r="D237" s="2">
        <v>19</v>
      </c>
    </row>
    <row r="238" spans="1:4" x14ac:dyDescent="0.3">
      <c r="A238" s="5" t="s">
        <v>45</v>
      </c>
      <c r="B238" s="5" t="s">
        <v>46</v>
      </c>
      <c r="C238" s="4">
        <v>105.99</v>
      </c>
      <c r="D238" s="2">
        <v>4.2</v>
      </c>
    </row>
    <row r="239" spans="1:4" x14ac:dyDescent="0.3">
      <c r="A239" s="5" t="s">
        <v>47</v>
      </c>
      <c r="B239" s="5" t="s">
        <v>48</v>
      </c>
      <c r="C239" s="4">
        <v>478.99</v>
      </c>
      <c r="D239" s="2">
        <v>19</v>
      </c>
    </row>
    <row r="240" spans="1:4" x14ac:dyDescent="0.3">
      <c r="A240" s="5" t="s">
        <v>49</v>
      </c>
      <c r="B240" s="5" t="s">
        <v>50</v>
      </c>
      <c r="C240" s="4">
        <v>527.99</v>
      </c>
      <c r="D240" s="2">
        <v>20.950000000000003</v>
      </c>
    </row>
    <row r="241" spans="1:4" x14ac:dyDescent="0.3">
      <c r="A241" s="5" t="s">
        <v>51</v>
      </c>
      <c r="B241" s="5" t="s">
        <v>52</v>
      </c>
      <c r="C241" s="4">
        <v>647.99</v>
      </c>
      <c r="D241" s="2">
        <v>25.700000000000003</v>
      </c>
    </row>
    <row r="242" spans="1:4" x14ac:dyDescent="0.3">
      <c r="A242" s="5" t="s">
        <v>53</v>
      </c>
      <c r="B242" s="5" t="s">
        <v>54</v>
      </c>
      <c r="C242" s="4">
        <v>149.99</v>
      </c>
      <c r="D242" s="2">
        <v>5.95</v>
      </c>
    </row>
    <row r="243" spans="1:4" x14ac:dyDescent="0.3">
      <c r="A243" s="5" t="s">
        <v>55</v>
      </c>
      <c r="B243" s="5" t="s">
        <v>56</v>
      </c>
      <c r="C243" s="4">
        <v>544.99</v>
      </c>
      <c r="D243" s="2">
        <v>21.6</v>
      </c>
    </row>
    <row r="244" spans="1:4" x14ac:dyDescent="0.3">
      <c r="A244" s="5" t="s">
        <v>57</v>
      </c>
      <c r="B244" s="5" t="s">
        <v>58</v>
      </c>
      <c r="C244" s="4">
        <v>649.99</v>
      </c>
      <c r="D244" s="2">
        <v>25.75</v>
      </c>
    </row>
    <row r="245" spans="1:4" x14ac:dyDescent="0.3">
      <c r="A245" s="5" t="s">
        <v>59</v>
      </c>
      <c r="B245" s="5" t="s">
        <v>60</v>
      </c>
      <c r="C245" s="4">
        <v>545.99</v>
      </c>
      <c r="D245" s="2">
        <v>21.650000000000002</v>
      </c>
    </row>
    <row r="246" spans="1:4" x14ac:dyDescent="0.3">
      <c r="A246" s="5" t="s">
        <v>61</v>
      </c>
      <c r="B246" s="5" t="s">
        <v>62</v>
      </c>
      <c r="C246" s="4">
        <v>669.99</v>
      </c>
      <c r="D246" s="2">
        <v>26.55</v>
      </c>
    </row>
    <row r="247" spans="1:4" x14ac:dyDescent="0.3">
      <c r="A247" s="5" t="s">
        <v>63</v>
      </c>
      <c r="B247" s="5" t="s">
        <v>64</v>
      </c>
      <c r="C247" s="4">
        <v>81.99</v>
      </c>
      <c r="D247" s="2">
        <v>3.25</v>
      </c>
    </row>
    <row r="248" spans="1:4" x14ac:dyDescent="0.3">
      <c r="A248" s="5" t="s">
        <v>65</v>
      </c>
      <c r="B248" s="5" t="s">
        <v>66</v>
      </c>
      <c r="C248" s="4">
        <v>724.99</v>
      </c>
      <c r="D248" s="2">
        <v>28.75</v>
      </c>
    </row>
    <row r="249" spans="1:4" x14ac:dyDescent="0.3">
      <c r="A249" s="5" t="s">
        <v>67</v>
      </c>
      <c r="B249" s="5" t="s">
        <v>68</v>
      </c>
      <c r="C249" s="4">
        <v>565.99</v>
      </c>
      <c r="D249" s="2">
        <v>22.450000000000003</v>
      </c>
    </row>
    <row r="250" spans="1:4" x14ac:dyDescent="0.3">
      <c r="A250" s="5" t="s">
        <v>69</v>
      </c>
      <c r="B250" s="5" t="s">
        <v>70</v>
      </c>
      <c r="C250" s="4">
        <v>234.99</v>
      </c>
      <c r="D250" s="2">
        <v>9.3000000000000007</v>
      </c>
    </row>
    <row r="251" spans="1:4" x14ac:dyDescent="0.3">
      <c r="A251" s="5" t="s">
        <v>71</v>
      </c>
      <c r="B251" s="5" t="s">
        <v>72</v>
      </c>
      <c r="C251" s="4">
        <v>234.99</v>
      </c>
      <c r="D251" s="2">
        <v>9.3000000000000007</v>
      </c>
    </row>
    <row r="252" spans="1:4" x14ac:dyDescent="0.3">
      <c r="A252" s="5" t="s">
        <v>73</v>
      </c>
      <c r="B252" s="5" t="s">
        <v>74</v>
      </c>
      <c r="C252" s="4">
        <v>669.99</v>
      </c>
      <c r="D252" s="2">
        <v>25.950000000000003</v>
      </c>
    </row>
    <row r="253" spans="1:4" x14ac:dyDescent="0.3">
      <c r="A253" s="5" t="s">
        <v>75</v>
      </c>
      <c r="B253" s="5" t="s">
        <v>76</v>
      </c>
      <c r="C253" s="4">
        <v>728.99</v>
      </c>
      <c r="D253" s="2">
        <v>28.900000000000002</v>
      </c>
    </row>
    <row r="254" spans="1:4" x14ac:dyDescent="0.3">
      <c r="A254" s="5" t="s">
        <v>77</v>
      </c>
      <c r="B254" s="5" t="s">
        <v>78</v>
      </c>
      <c r="C254" s="4">
        <v>653.99</v>
      </c>
      <c r="D254" s="2">
        <v>25.950000000000003</v>
      </c>
    </row>
    <row r="255" spans="1:4" x14ac:dyDescent="0.3">
      <c r="A255" s="5" t="s">
        <v>79</v>
      </c>
      <c r="B255" s="5" t="s">
        <v>80</v>
      </c>
      <c r="C255" s="4">
        <v>608.99</v>
      </c>
      <c r="D255" s="2">
        <v>24.150000000000002</v>
      </c>
    </row>
    <row r="256" spans="1:4" x14ac:dyDescent="0.3">
      <c r="A256" s="5" t="s">
        <v>81</v>
      </c>
      <c r="B256" s="5" t="s">
        <v>82</v>
      </c>
      <c r="C256" s="4">
        <v>742.99</v>
      </c>
      <c r="D256" s="2">
        <v>29.450000000000003</v>
      </c>
    </row>
    <row r="257" spans="1:4" x14ac:dyDescent="0.3">
      <c r="A257" s="5" t="s">
        <v>83</v>
      </c>
      <c r="B257" s="5" t="s">
        <v>84</v>
      </c>
      <c r="C257" s="4">
        <v>231.99</v>
      </c>
      <c r="D257" s="2">
        <v>9.2000000000000011</v>
      </c>
    </row>
    <row r="258" spans="1:4" x14ac:dyDescent="0.3">
      <c r="A258" s="5" t="s">
        <v>85</v>
      </c>
      <c r="B258" s="5" t="s">
        <v>86</v>
      </c>
      <c r="C258" s="4">
        <v>39.99</v>
      </c>
      <c r="D258" s="2">
        <v>1.55</v>
      </c>
    </row>
    <row r="259" spans="1:4" x14ac:dyDescent="0.3">
      <c r="A259" s="5" t="s">
        <v>87</v>
      </c>
      <c r="B259" s="5" t="s">
        <v>88</v>
      </c>
      <c r="C259" s="4">
        <v>541.99</v>
      </c>
      <c r="D259" s="2">
        <v>21.5</v>
      </c>
    </row>
    <row r="260" spans="1:4" x14ac:dyDescent="0.3">
      <c r="A260" s="5" t="s">
        <v>89</v>
      </c>
      <c r="B260" s="5" t="s">
        <v>90</v>
      </c>
      <c r="C260" s="4">
        <v>457.99</v>
      </c>
      <c r="D260" s="2">
        <v>18.150000000000002</v>
      </c>
    </row>
    <row r="261" spans="1:4" x14ac:dyDescent="0.3">
      <c r="A261" s="5" t="s">
        <v>91</v>
      </c>
      <c r="B261" s="5" t="s">
        <v>92</v>
      </c>
      <c r="C261" s="4">
        <v>776.99</v>
      </c>
      <c r="D261" s="2">
        <v>30.8</v>
      </c>
    </row>
    <row r="262" spans="1:4" x14ac:dyDescent="0.3">
      <c r="A262" s="5" t="s">
        <v>93</v>
      </c>
      <c r="B262" s="5" t="s">
        <v>94</v>
      </c>
      <c r="C262" s="4">
        <v>198.99</v>
      </c>
      <c r="D262" s="2">
        <v>7.9</v>
      </c>
    </row>
    <row r="263" spans="1:4" x14ac:dyDescent="0.3">
      <c r="A263" s="5" t="s">
        <v>95</v>
      </c>
      <c r="B263" s="5" t="s">
        <v>96</v>
      </c>
      <c r="C263" s="4">
        <v>268.99</v>
      </c>
      <c r="D263" s="2">
        <v>9.2000000000000011</v>
      </c>
    </row>
    <row r="264" spans="1:4" x14ac:dyDescent="0.3">
      <c r="A264" s="5" t="s">
        <v>97</v>
      </c>
      <c r="B264" s="5" t="s">
        <v>98</v>
      </c>
      <c r="C264" s="4">
        <v>803.99</v>
      </c>
      <c r="D264" s="2">
        <v>30.5</v>
      </c>
    </row>
    <row r="265" spans="1:4" x14ac:dyDescent="0.3">
      <c r="A265" s="5" t="s">
        <v>99</v>
      </c>
      <c r="B265" s="5" t="s">
        <v>100</v>
      </c>
      <c r="C265" s="4">
        <v>149.99</v>
      </c>
      <c r="D265" s="2">
        <v>4.45</v>
      </c>
    </row>
    <row r="266" spans="1:4" x14ac:dyDescent="0.3">
      <c r="A266" s="5" t="s">
        <v>101</v>
      </c>
      <c r="B266" s="5" t="s">
        <v>102</v>
      </c>
      <c r="C266" s="4">
        <v>791.99</v>
      </c>
      <c r="D266" s="2">
        <v>31.400000000000002</v>
      </c>
    </row>
    <row r="267" spans="1:4" x14ac:dyDescent="0.3">
      <c r="A267" s="5" t="s">
        <v>103</v>
      </c>
      <c r="B267" s="5" t="s">
        <v>104</v>
      </c>
      <c r="C267" s="4">
        <v>823.99</v>
      </c>
      <c r="D267" s="2">
        <v>31.75</v>
      </c>
    </row>
    <row r="268" spans="1:4" x14ac:dyDescent="0.3">
      <c r="A268" s="5" t="s">
        <v>105</v>
      </c>
      <c r="B268" s="5" t="s">
        <v>106</v>
      </c>
      <c r="C268" s="4">
        <v>823.99</v>
      </c>
      <c r="D268" s="2">
        <v>31.75</v>
      </c>
    </row>
    <row r="269" spans="1:4" x14ac:dyDescent="0.3">
      <c r="A269" s="5" t="s">
        <v>107</v>
      </c>
      <c r="B269" s="5" t="s">
        <v>108</v>
      </c>
      <c r="C269" s="4">
        <v>827.99</v>
      </c>
      <c r="D269" s="2">
        <v>31.75</v>
      </c>
    </row>
    <row r="270" spans="1:4" x14ac:dyDescent="0.3">
      <c r="A270" s="5" t="s">
        <v>109</v>
      </c>
      <c r="B270" s="5" t="s">
        <v>110</v>
      </c>
      <c r="C270" s="4">
        <v>806.99</v>
      </c>
      <c r="D270" s="2">
        <v>32</v>
      </c>
    </row>
    <row r="271" spans="1:4" x14ac:dyDescent="0.3">
      <c r="A271" s="5" t="s">
        <v>111</v>
      </c>
      <c r="B271" s="5" t="s">
        <v>112</v>
      </c>
      <c r="C271" s="4">
        <v>804.99</v>
      </c>
      <c r="D271" s="2">
        <v>31.900000000000002</v>
      </c>
    </row>
    <row r="272" spans="1:4" x14ac:dyDescent="0.3">
      <c r="A272" s="5" t="s">
        <v>113</v>
      </c>
      <c r="B272" s="5" t="s">
        <v>114</v>
      </c>
      <c r="C272" s="4">
        <v>201.99</v>
      </c>
      <c r="D272" s="2">
        <v>8</v>
      </c>
    </row>
    <row r="273" spans="1:4" x14ac:dyDescent="0.3">
      <c r="A273" s="5" t="s">
        <v>115</v>
      </c>
      <c r="B273" s="5" t="s">
        <v>116</v>
      </c>
      <c r="C273" s="4">
        <v>826.99</v>
      </c>
      <c r="D273" s="2">
        <v>32.800000000000004</v>
      </c>
    </row>
    <row r="274" spans="1:4" x14ac:dyDescent="0.3">
      <c r="A274" s="5" t="s">
        <v>117</v>
      </c>
      <c r="B274" s="5" t="s">
        <v>118</v>
      </c>
      <c r="C274" s="4">
        <v>245.99</v>
      </c>
      <c r="D274" s="2">
        <v>9.75</v>
      </c>
    </row>
    <row r="275" spans="1:4" x14ac:dyDescent="0.3">
      <c r="A275" s="5" t="s">
        <v>119</v>
      </c>
      <c r="B275" s="5" t="s">
        <v>120</v>
      </c>
      <c r="C275" s="4">
        <v>329.99</v>
      </c>
      <c r="D275" s="2">
        <v>13.05</v>
      </c>
    </row>
    <row r="276" spans="1:4" x14ac:dyDescent="0.3">
      <c r="A276" s="5" t="s">
        <v>121</v>
      </c>
      <c r="B276" s="5" t="s">
        <v>122</v>
      </c>
      <c r="C276" s="4">
        <v>421.99</v>
      </c>
      <c r="D276" s="2">
        <v>16.75</v>
      </c>
    </row>
    <row r="277" spans="1:4" x14ac:dyDescent="0.3">
      <c r="A277" s="5" t="s">
        <v>123</v>
      </c>
      <c r="B277" s="5" t="s">
        <v>124</v>
      </c>
      <c r="C277" s="4">
        <v>804.99</v>
      </c>
      <c r="D277" s="2">
        <v>31.950000000000003</v>
      </c>
    </row>
    <row r="278" spans="1:4" x14ac:dyDescent="0.3">
      <c r="A278" s="5" t="s">
        <v>125</v>
      </c>
      <c r="B278" s="5" t="s">
        <v>126</v>
      </c>
      <c r="C278" s="4">
        <v>180.99</v>
      </c>
      <c r="D278" s="2">
        <v>7.2</v>
      </c>
    </row>
    <row r="279" spans="1:4" x14ac:dyDescent="0.3">
      <c r="A279" s="5" t="s">
        <v>127</v>
      </c>
      <c r="B279" s="5" t="s">
        <v>128</v>
      </c>
      <c r="C279" s="4">
        <v>198.99</v>
      </c>
      <c r="D279" s="2">
        <v>7.9</v>
      </c>
    </row>
    <row r="280" spans="1:4" x14ac:dyDescent="0.3">
      <c r="A280" s="5" t="s">
        <v>129</v>
      </c>
      <c r="B280" s="5" t="s">
        <v>130</v>
      </c>
      <c r="C280" s="4">
        <v>217.99</v>
      </c>
      <c r="D280" s="2">
        <v>8.65</v>
      </c>
    </row>
    <row r="281" spans="1:4" x14ac:dyDescent="0.3">
      <c r="A281" s="5" t="s">
        <v>131</v>
      </c>
      <c r="B281" s="5" t="s">
        <v>132</v>
      </c>
      <c r="C281" s="4">
        <v>899.99</v>
      </c>
      <c r="D281" s="2">
        <v>35.700000000000003</v>
      </c>
    </row>
    <row r="282" spans="1:4" x14ac:dyDescent="0.3">
      <c r="A282" s="5" t="s">
        <v>133</v>
      </c>
      <c r="B282" s="5" t="s">
        <v>134</v>
      </c>
      <c r="C282" s="4">
        <v>912.99</v>
      </c>
      <c r="D282" s="2">
        <v>36.200000000000003</v>
      </c>
    </row>
    <row r="283" spans="1:4" x14ac:dyDescent="0.3">
      <c r="A283" s="5" t="s">
        <v>135</v>
      </c>
      <c r="B283" s="5" t="s">
        <v>136</v>
      </c>
      <c r="C283" s="4">
        <v>909.99</v>
      </c>
      <c r="D283" s="2">
        <v>36.1</v>
      </c>
    </row>
    <row r="284" spans="1:4" x14ac:dyDescent="0.3">
      <c r="A284" s="5" t="s">
        <v>137</v>
      </c>
      <c r="B284" s="5" t="s">
        <v>138</v>
      </c>
      <c r="C284" s="4">
        <v>633.99</v>
      </c>
      <c r="D284" s="2">
        <v>24.75</v>
      </c>
    </row>
    <row r="285" spans="1:4" x14ac:dyDescent="0.3">
      <c r="A285" s="5" t="s">
        <v>139</v>
      </c>
      <c r="B285" s="5" t="s">
        <v>140</v>
      </c>
      <c r="C285" s="4">
        <v>271.99</v>
      </c>
      <c r="D285" s="2">
        <v>10.8</v>
      </c>
    </row>
    <row r="286" spans="1:4" x14ac:dyDescent="0.3">
      <c r="A286" s="5" t="s">
        <v>141</v>
      </c>
      <c r="B286" s="5" t="s">
        <v>142</v>
      </c>
      <c r="C286" s="4">
        <v>968.99</v>
      </c>
      <c r="D286" s="2">
        <v>38.450000000000003</v>
      </c>
    </row>
    <row r="287" spans="1:4" x14ac:dyDescent="0.3">
      <c r="A287" s="5" t="s">
        <v>143</v>
      </c>
      <c r="B287" s="5" t="s">
        <v>144</v>
      </c>
      <c r="C287" s="4">
        <v>1017.99</v>
      </c>
      <c r="D287" s="2">
        <v>39.1</v>
      </c>
    </row>
    <row r="288" spans="1:4" x14ac:dyDescent="0.3">
      <c r="A288" s="5" t="s">
        <v>145</v>
      </c>
      <c r="B288" s="5" t="s">
        <v>146</v>
      </c>
      <c r="C288" s="4">
        <v>1062.99</v>
      </c>
      <c r="D288" s="2">
        <v>38.6</v>
      </c>
    </row>
    <row r="289" spans="1:4" x14ac:dyDescent="0.3">
      <c r="A289" s="5" t="s">
        <v>147</v>
      </c>
      <c r="B289" s="5" t="s">
        <v>148</v>
      </c>
      <c r="C289" s="4">
        <v>968.99</v>
      </c>
      <c r="D289" s="2">
        <v>34.85</v>
      </c>
    </row>
    <row r="290" spans="1:4" x14ac:dyDescent="0.3">
      <c r="A290" s="5" t="s">
        <v>149</v>
      </c>
      <c r="B290" s="5" t="s">
        <v>150</v>
      </c>
      <c r="C290" s="4">
        <v>229.99</v>
      </c>
      <c r="D290" s="2">
        <v>9.1</v>
      </c>
    </row>
    <row r="291" spans="1:4" x14ac:dyDescent="0.3">
      <c r="A291" s="5" t="s">
        <v>151</v>
      </c>
      <c r="B291" s="5" t="s">
        <v>152</v>
      </c>
      <c r="C291" s="4">
        <v>968.99</v>
      </c>
      <c r="D291" s="2">
        <v>34.85</v>
      </c>
    </row>
    <row r="292" spans="1:4" x14ac:dyDescent="0.3">
      <c r="A292" s="5" t="s">
        <v>153</v>
      </c>
      <c r="B292" s="5" t="s">
        <v>154</v>
      </c>
      <c r="C292" s="4">
        <v>974.99</v>
      </c>
      <c r="D292" s="2">
        <v>37.6</v>
      </c>
    </row>
    <row r="293" spans="1:4" x14ac:dyDescent="0.3">
      <c r="A293" s="5" t="s">
        <v>155</v>
      </c>
      <c r="B293" s="5" t="s">
        <v>156</v>
      </c>
      <c r="C293" s="4">
        <v>968.99</v>
      </c>
      <c r="D293" s="2">
        <v>34.85</v>
      </c>
    </row>
    <row r="294" spans="1:4" x14ac:dyDescent="0.3">
      <c r="A294" s="5" t="s">
        <v>157</v>
      </c>
      <c r="B294" s="5" t="s">
        <v>158</v>
      </c>
      <c r="C294" s="4">
        <v>968.99</v>
      </c>
      <c r="D294" s="2">
        <v>34.85</v>
      </c>
    </row>
    <row r="295" spans="1:4" x14ac:dyDescent="0.3">
      <c r="A295" s="5" t="s">
        <v>159</v>
      </c>
      <c r="B295" s="5" t="s">
        <v>160</v>
      </c>
      <c r="C295" s="4">
        <v>968.99</v>
      </c>
      <c r="D295" s="2">
        <v>34.85</v>
      </c>
    </row>
    <row r="296" spans="1:4" x14ac:dyDescent="0.3">
      <c r="A296" s="5" t="s">
        <v>161</v>
      </c>
      <c r="B296" s="5" t="s">
        <v>162</v>
      </c>
      <c r="C296" s="4">
        <v>946.99</v>
      </c>
      <c r="D296" s="2">
        <v>34.85</v>
      </c>
    </row>
    <row r="297" spans="1:4" x14ac:dyDescent="0.3">
      <c r="A297" s="5" t="s">
        <v>163</v>
      </c>
      <c r="B297" s="5" t="s">
        <v>164</v>
      </c>
      <c r="C297" s="4">
        <v>363.99</v>
      </c>
      <c r="D297" s="2">
        <v>14.450000000000001</v>
      </c>
    </row>
    <row r="298" spans="1:4" x14ac:dyDescent="0.3">
      <c r="A298" s="5" t="s">
        <v>165</v>
      </c>
      <c r="B298" s="5" t="s">
        <v>166</v>
      </c>
      <c r="C298" s="4">
        <v>968.99</v>
      </c>
      <c r="D298" s="2">
        <v>34.85</v>
      </c>
    </row>
    <row r="299" spans="1:4" x14ac:dyDescent="0.3">
      <c r="A299" s="5" t="s">
        <v>167</v>
      </c>
      <c r="B299" s="5" t="s">
        <v>168</v>
      </c>
      <c r="C299" s="4">
        <v>931.99</v>
      </c>
      <c r="D299" s="2">
        <v>36.950000000000003</v>
      </c>
    </row>
    <row r="300" spans="1:4" x14ac:dyDescent="0.3">
      <c r="A300" s="5" t="s">
        <v>169</v>
      </c>
      <c r="B300" s="5" t="s">
        <v>170</v>
      </c>
      <c r="C300" s="4">
        <v>1054.99</v>
      </c>
      <c r="D300" s="2">
        <v>36.550000000000004</v>
      </c>
    </row>
    <row r="301" spans="1:4" x14ac:dyDescent="0.3">
      <c r="A301" s="5" t="s">
        <v>171</v>
      </c>
      <c r="B301" s="5" t="s">
        <v>172</v>
      </c>
      <c r="C301" s="4">
        <v>606.99</v>
      </c>
      <c r="D301" s="2">
        <v>24.05</v>
      </c>
    </row>
    <row r="302" spans="1:4" x14ac:dyDescent="0.3">
      <c r="A302" s="5" t="s">
        <v>173</v>
      </c>
      <c r="B302" s="5" t="s">
        <v>174</v>
      </c>
      <c r="C302" s="4">
        <v>211.99</v>
      </c>
      <c r="D302" s="2">
        <v>8.4</v>
      </c>
    </row>
    <row r="303" spans="1:4" x14ac:dyDescent="0.3">
      <c r="A303" s="5" t="s">
        <v>175</v>
      </c>
      <c r="B303" s="5" t="s">
        <v>176</v>
      </c>
      <c r="C303" s="4">
        <v>1054.99</v>
      </c>
      <c r="D303" s="2">
        <v>36.550000000000004</v>
      </c>
    </row>
    <row r="304" spans="1:4" x14ac:dyDescent="0.3">
      <c r="A304" s="5" t="s">
        <v>177</v>
      </c>
      <c r="B304" s="5" t="s">
        <v>178</v>
      </c>
      <c r="C304" s="4">
        <v>750.99</v>
      </c>
      <c r="D304" s="2">
        <v>29.8</v>
      </c>
    </row>
    <row r="305" spans="1:4" x14ac:dyDescent="0.3">
      <c r="A305" s="5" t="s">
        <v>179</v>
      </c>
      <c r="B305" s="5" t="s">
        <v>180</v>
      </c>
      <c r="C305" s="4">
        <v>117.99</v>
      </c>
      <c r="D305" s="2">
        <v>3.25</v>
      </c>
    </row>
    <row r="306" spans="1:4" x14ac:dyDescent="0.3">
      <c r="A306" s="5" t="s">
        <v>181</v>
      </c>
      <c r="B306" s="5" t="s">
        <v>182</v>
      </c>
      <c r="C306" s="4">
        <v>1054.99</v>
      </c>
      <c r="D306" s="2">
        <v>36.550000000000004</v>
      </c>
    </row>
    <row r="307" spans="1:4" x14ac:dyDescent="0.3">
      <c r="A307" s="5" t="s">
        <v>183</v>
      </c>
      <c r="B307" s="5" t="s">
        <v>184</v>
      </c>
      <c r="C307" s="4">
        <v>1054.99</v>
      </c>
      <c r="D307" s="2">
        <v>36.550000000000004</v>
      </c>
    </row>
    <row r="308" spans="1:4" x14ac:dyDescent="0.3">
      <c r="A308" s="5" t="s">
        <v>185</v>
      </c>
      <c r="B308" s="5" t="s">
        <v>186</v>
      </c>
      <c r="C308" s="4">
        <v>394.99</v>
      </c>
      <c r="D308" s="2">
        <v>15.65</v>
      </c>
    </row>
    <row r="309" spans="1:4" x14ac:dyDescent="0.3">
      <c r="A309" s="5" t="s">
        <v>187</v>
      </c>
      <c r="B309" s="5" t="s">
        <v>188</v>
      </c>
      <c r="C309" s="4">
        <v>394.99</v>
      </c>
      <c r="D309" s="2">
        <v>15.65</v>
      </c>
    </row>
    <row r="310" spans="1:4" x14ac:dyDescent="0.3">
      <c r="A310" s="5" t="s">
        <v>189</v>
      </c>
      <c r="B310" s="5" t="s">
        <v>190</v>
      </c>
      <c r="C310" s="4">
        <v>1021.99</v>
      </c>
      <c r="D310" s="2">
        <v>36.550000000000004</v>
      </c>
    </row>
    <row r="311" spans="1:4" x14ac:dyDescent="0.3">
      <c r="A311" s="5" t="s">
        <v>191</v>
      </c>
      <c r="B311" s="5" t="s">
        <v>192</v>
      </c>
      <c r="C311" s="4">
        <v>455.99</v>
      </c>
      <c r="D311" s="2">
        <v>18.100000000000001</v>
      </c>
    </row>
    <row r="312" spans="1:4" x14ac:dyDescent="0.3">
      <c r="A312" s="5" t="s">
        <v>193</v>
      </c>
      <c r="B312" s="5" t="s">
        <v>194</v>
      </c>
      <c r="C312" s="4">
        <v>455.99</v>
      </c>
      <c r="D312" s="2">
        <v>18.100000000000001</v>
      </c>
    </row>
    <row r="313" spans="1:4" x14ac:dyDescent="0.3">
      <c r="A313" s="5" t="s">
        <v>195</v>
      </c>
      <c r="B313" s="5" t="s">
        <v>196</v>
      </c>
      <c r="C313" s="4">
        <v>455.99</v>
      </c>
      <c r="D313" s="2">
        <v>18.100000000000001</v>
      </c>
    </row>
    <row r="314" spans="1:4" x14ac:dyDescent="0.3">
      <c r="A314" s="5" t="s">
        <v>197</v>
      </c>
      <c r="B314" s="5" t="s">
        <v>198</v>
      </c>
      <c r="C314" s="4">
        <v>96.99</v>
      </c>
      <c r="D314" s="2">
        <v>3.85</v>
      </c>
    </row>
    <row r="315" spans="1:4" x14ac:dyDescent="0.3">
      <c r="A315" s="5" t="s">
        <v>199</v>
      </c>
      <c r="B315" s="5" t="s">
        <v>200</v>
      </c>
      <c r="C315" s="4">
        <v>1090.99</v>
      </c>
      <c r="D315" s="2">
        <v>43.25</v>
      </c>
    </row>
    <row r="316" spans="1:4" x14ac:dyDescent="0.3">
      <c r="A316" s="5" t="s">
        <v>201</v>
      </c>
      <c r="B316" s="5" t="s">
        <v>202</v>
      </c>
      <c r="C316" s="4">
        <v>1124.99</v>
      </c>
      <c r="D316" s="2">
        <v>44.650000000000006</v>
      </c>
    </row>
    <row r="317" spans="1:4" x14ac:dyDescent="0.3">
      <c r="A317" s="5" t="s">
        <v>203</v>
      </c>
      <c r="B317" s="5" t="s">
        <v>92</v>
      </c>
      <c r="C317" s="4">
        <v>1161.99</v>
      </c>
      <c r="D317" s="2">
        <v>46.1</v>
      </c>
    </row>
    <row r="318" spans="1:4" x14ac:dyDescent="0.3">
      <c r="A318" s="5" t="s">
        <v>204</v>
      </c>
      <c r="B318" s="5" t="s">
        <v>205</v>
      </c>
      <c r="C318" s="4">
        <v>1137.99</v>
      </c>
      <c r="D318" s="2">
        <v>45.150000000000006</v>
      </c>
    </row>
    <row r="319" spans="1:4" x14ac:dyDescent="0.3">
      <c r="A319" s="5" t="s">
        <v>206</v>
      </c>
      <c r="B319" s="5" t="s">
        <v>207</v>
      </c>
      <c r="C319" s="4">
        <v>1232.99</v>
      </c>
      <c r="D319" s="2">
        <v>46.25</v>
      </c>
    </row>
    <row r="320" spans="1:4" x14ac:dyDescent="0.3">
      <c r="A320" s="5" t="s">
        <v>208</v>
      </c>
      <c r="B320" s="5" t="s">
        <v>209</v>
      </c>
      <c r="C320" s="4">
        <v>1188.99</v>
      </c>
      <c r="D320" s="2">
        <v>47.150000000000006</v>
      </c>
    </row>
    <row r="321" spans="1:4" x14ac:dyDescent="0.3">
      <c r="A321" s="5" t="s">
        <v>210</v>
      </c>
      <c r="B321" s="5" t="s">
        <v>211</v>
      </c>
      <c r="C321" s="4">
        <v>1203.99</v>
      </c>
      <c r="D321" s="2">
        <v>47.75</v>
      </c>
    </row>
    <row r="322" spans="1:4" x14ac:dyDescent="0.3">
      <c r="A322" s="5" t="s">
        <v>212</v>
      </c>
      <c r="B322" s="5" t="s">
        <v>213</v>
      </c>
      <c r="C322" s="4">
        <v>218.99</v>
      </c>
      <c r="D322" s="2">
        <v>8.7000000000000011</v>
      </c>
    </row>
    <row r="323" spans="1:4" x14ac:dyDescent="0.3">
      <c r="A323" s="5" t="s">
        <v>214</v>
      </c>
      <c r="B323" s="5" t="s">
        <v>92</v>
      </c>
      <c r="C323" s="4">
        <v>1224.99</v>
      </c>
      <c r="D323" s="2">
        <v>48.6</v>
      </c>
    </row>
    <row r="324" spans="1:4" x14ac:dyDescent="0.3">
      <c r="A324" s="5" t="s">
        <v>215</v>
      </c>
      <c r="B324" s="5" t="s">
        <v>92</v>
      </c>
      <c r="C324" s="4">
        <v>1096.99</v>
      </c>
      <c r="D324" s="2">
        <v>43.550000000000004</v>
      </c>
    </row>
    <row r="325" spans="1:4" x14ac:dyDescent="0.3">
      <c r="A325" s="5" t="s">
        <v>216</v>
      </c>
      <c r="B325" s="5" t="s">
        <v>217</v>
      </c>
      <c r="C325" s="4">
        <v>1377.99</v>
      </c>
      <c r="D325" s="2">
        <v>54.650000000000006</v>
      </c>
    </row>
    <row r="326" spans="1:4" x14ac:dyDescent="0.3">
      <c r="A326" s="5" t="s">
        <v>218</v>
      </c>
      <c r="B326" s="5" t="s">
        <v>219</v>
      </c>
      <c r="C326" s="4">
        <v>1531.99</v>
      </c>
      <c r="D326" s="2">
        <v>60.800000000000004</v>
      </c>
    </row>
    <row r="327" spans="1:4" x14ac:dyDescent="0.3">
      <c r="A327" s="5" t="s">
        <v>220</v>
      </c>
      <c r="B327" s="5" t="s">
        <v>221</v>
      </c>
      <c r="C327" s="4">
        <v>1519.99</v>
      </c>
      <c r="D327" s="2">
        <v>60.300000000000004</v>
      </c>
    </row>
    <row r="328" spans="1:4" x14ac:dyDescent="0.3">
      <c r="A328" s="5" t="s">
        <v>222</v>
      </c>
      <c r="B328" s="5" t="s">
        <v>223</v>
      </c>
      <c r="C328" s="4">
        <v>1554.99</v>
      </c>
      <c r="D328" s="2">
        <v>61.7</v>
      </c>
    </row>
    <row r="329" spans="1:4" x14ac:dyDescent="0.3">
      <c r="A329" s="5" t="s">
        <v>224</v>
      </c>
      <c r="B329" s="5" t="s">
        <v>225</v>
      </c>
      <c r="C329" s="4">
        <v>578.99</v>
      </c>
      <c r="D329" s="2">
        <v>22.950000000000003</v>
      </c>
    </row>
    <row r="330" spans="1:4" x14ac:dyDescent="0.3">
      <c r="A330" s="5" t="s">
        <v>226</v>
      </c>
      <c r="B330" s="5" t="s">
        <v>227</v>
      </c>
      <c r="C330" s="4">
        <v>1558.99</v>
      </c>
      <c r="D330" s="2">
        <v>61.85</v>
      </c>
    </row>
    <row r="331" spans="1:4" x14ac:dyDescent="0.3">
      <c r="A331" s="5" t="s">
        <v>228</v>
      </c>
      <c r="B331" s="5" t="s">
        <v>229</v>
      </c>
      <c r="C331" s="4">
        <v>45.99</v>
      </c>
      <c r="D331" s="2">
        <v>1.8</v>
      </c>
    </row>
    <row r="332" spans="1:4" x14ac:dyDescent="0.3">
      <c r="A332" s="5" t="s">
        <v>230</v>
      </c>
      <c r="B332" s="5" t="s">
        <v>221</v>
      </c>
      <c r="C332" s="4">
        <v>1570.99</v>
      </c>
      <c r="D332" s="2">
        <v>62.300000000000004</v>
      </c>
    </row>
    <row r="333" spans="1:4" x14ac:dyDescent="0.3">
      <c r="A333" s="5" t="s">
        <v>231</v>
      </c>
      <c r="B333" s="5" t="s">
        <v>232</v>
      </c>
      <c r="C333" s="4">
        <v>1664.99</v>
      </c>
      <c r="D333" s="2">
        <v>63.550000000000004</v>
      </c>
    </row>
    <row r="334" spans="1:4" x14ac:dyDescent="0.3">
      <c r="A334" s="5" t="s">
        <v>233</v>
      </c>
      <c r="B334" s="5" t="s">
        <v>221</v>
      </c>
      <c r="C334" s="4">
        <v>1625.99</v>
      </c>
      <c r="D334" s="2">
        <v>64.55</v>
      </c>
    </row>
    <row r="335" spans="1:4" x14ac:dyDescent="0.3">
      <c r="A335" s="5" t="s">
        <v>234</v>
      </c>
      <c r="B335" s="5" t="s">
        <v>235</v>
      </c>
      <c r="C335" s="4">
        <v>1826.99</v>
      </c>
      <c r="D335" s="2">
        <v>72.5</v>
      </c>
    </row>
    <row r="336" spans="1:4" x14ac:dyDescent="0.3">
      <c r="A336" s="5" t="s">
        <v>236</v>
      </c>
      <c r="B336" s="5" t="s">
        <v>237</v>
      </c>
      <c r="C336" s="4">
        <v>1829.99</v>
      </c>
      <c r="D336" s="2">
        <v>72.600000000000009</v>
      </c>
    </row>
    <row r="337" spans="1:4" x14ac:dyDescent="0.3">
      <c r="A337" s="5" t="s">
        <v>238</v>
      </c>
      <c r="B337" s="5" t="s">
        <v>239</v>
      </c>
      <c r="C337" s="4">
        <v>1875.99</v>
      </c>
      <c r="D337" s="2">
        <v>74.45</v>
      </c>
    </row>
    <row r="338" spans="1:4" x14ac:dyDescent="0.3">
      <c r="A338" s="5" t="s">
        <v>240</v>
      </c>
      <c r="B338" s="5" t="s">
        <v>241</v>
      </c>
      <c r="C338" s="4">
        <v>93.99</v>
      </c>
      <c r="D338" s="2">
        <v>3.7</v>
      </c>
    </row>
    <row r="339" spans="1:4" x14ac:dyDescent="0.3">
      <c r="A339" s="5" t="s">
        <v>242</v>
      </c>
      <c r="B339" s="5" t="s">
        <v>243</v>
      </c>
      <c r="C339" s="4">
        <v>1942.99</v>
      </c>
      <c r="D339" s="2">
        <v>77.100000000000009</v>
      </c>
    </row>
    <row r="340" spans="1:4" x14ac:dyDescent="0.3">
      <c r="A340" s="5" t="s">
        <v>244</v>
      </c>
      <c r="B340" s="5" t="s">
        <v>245</v>
      </c>
      <c r="C340" s="4">
        <v>2086.9899999999998</v>
      </c>
      <c r="D340" s="2">
        <v>82.800000000000011</v>
      </c>
    </row>
    <row r="341" spans="1:4" x14ac:dyDescent="0.3">
      <c r="A341" s="5" t="s">
        <v>246</v>
      </c>
      <c r="B341" s="5" t="s">
        <v>247</v>
      </c>
      <c r="C341" s="4">
        <v>2193.9899999999998</v>
      </c>
      <c r="D341" s="2">
        <v>87.050000000000011</v>
      </c>
    </row>
    <row r="342" spans="1:4" x14ac:dyDescent="0.3">
      <c r="A342" s="5" t="s">
        <v>248</v>
      </c>
      <c r="B342" s="5" t="s">
        <v>249</v>
      </c>
      <c r="C342" s="4">
        <v>635.99</v>
      </c>
      <c r="D342" s="2">
        <v>23.05</v>
      </c>
    </row>
    <row r="343" spans="1:4" x14ac:dyDescent="0.3">
      <c r="A343" s="5" t="s">
        <v>250</v>
      </c>
      <c r="B343" s="5" t="s">
        <v>251</v>
      </c>
      <c r="C343" s="4">
        <v>635.99</v>
      </c>
      <c r="D343" s="2">
        <v>23.05</v>
      </c>
    </row>
    <row r="344" spans="1:4" x14ac:dyDescent="0.3">
      <c r="A344" s="5" t="s">
        <v>252</v>
      </c>
      <c r="B344" s="5" t="s">
        <v>253</v>
      </c>
      <c r="C344" s="4">
        <v>42.99</v>
      </c>
      <c r="D344" s="2">
        <v>1.7000000000000002</v>
      </c>
    </row>
    <row r="345" spans="1:4" x14ac:dyDescent="0.3">
      <c r="A345" s="5" t="s">
        <v>254</v>
      </c>
      <c r="B345" s="5" t="s">
        <v>255</v>
      </c>
      <c r="C345" s="4">
        <v>306.99</v>
      </c>
      <c r="D345" s="2">
        <v>12.05</v>
      </c>
    </row>
    <row r="346" spans="1:4" x14ac:dyDescent="0.3">
      <c r="A346" s="5" t="s">
        <v>256</v>
      </c>
      <c r="B346" s="5" t="s">
        <v>257</v>
      </c>
      <c r="C346" s="4">
        <v>2193.9899999999998</v>
      </c>
      <c r="D346" s="2">
        <v>87.050000000000011</v>
      </c>
    </row>
    <row r="347" spans="1:4" x14ac:dyDescent="0.3">
      <c r="A347" s="5" t="s">
        <v>258</v>
      </c>
      <c r="B347" s="5" t="s">
        <v>259</v>
      </c>
      <c r="C347" s="4">
        <v>1241.99</v>
      </c>
      <c r="D347" s="2">
        <v>48.400000000000006</v>
      </c>
    </row>
    <row r="348" spans="1:4" x14ac:dyDescent="0.3">
      <c r="A348" s="5" t="s">
        <v>260</v>
      </c>
      <c r="B348" s="5" t="s">
        <v>261</v>
      </c>
      <c r="C348" s="4">
        <v>133.99</v>
      </c>
      <c r="D348" s="2">
        <v>5.3000000000000007</v>
      </c>
    </row>
    <row r="349" spans="1:4" x14ac:dyDescent="0.3">
      <c r="A349" s="5" t="s">
        <v>262</v>
      </c>
      <c r="B349" s="5" t="s">
        <v>263</v>
      </c>
      <c r="C349" s="4">
        <v>2498.9899999999998</v>
      </c>
      <c r="D349" s="2">
        <v>99.15</v>
      </c>
    </row>
    <row r="350" spans="1:4" x14ac:dyDescent="0.3">
      <c r="A350" s="5" t="s">
        <v>264</v>
      </c>
      <c r="B350" s="5" t="s">
        <v>265</v>
      </c>
      <c r="C350" s="4">
        <v>2498.9899999999998</v>
      </c>
      <c r="D350" s="2">
        <v>99.15</v>
      </c>
    </row>
    <row r="351" spans="1:4" x14ac:dyDescent="0.3">
      <c r="A351" s="5" t="s">
        <v>266</v>
      </c>
      <c r="B351" s="5" t="s">
        <v>267</v>
      </c>
      <c r="C351" s="4">
        <v>182.99</v>
      </c>
      <c r="D351" s="2">
        <v>7.25</v>
      </c>
    </row>
    <row r="352" spans="1:4" x14ac:dyDescent="0.3">
      <c r="A352" s="5" t="s">
        <v>268</v>
      </c>
      <c r="B352" s="5" t="s">
        <v>269</v>
      </c>
      <c r="C352" s="4">
        <v>61.99</v>
      </c>
      <c r="D352" s="2">
        <v>1.4000000000000001</v>
      </c>
    </row>
    <row r="353" spans="1:4" x14ac:dyDescent="0.3">
      <c r="A353" s="5" t="s">
        <v>270</v>
      </c>
      <c r="B353" s="5" t="s">
        <v>271</v>
      </c>
      <c r="C353" s="4">
        <v>1449.99</v>
      </c>
      <c r="D353" s="2">
        <v>57.550000000000004</v>
      </c>
    </row>
    <row r="354" spans="1:4" x14ac:dyDescent="0.3">
      <c r="A354" s="5" t="s">
        <v>272</v>
      </c>
      <c r="B354" s="5" t="s">
        <v>273</v>
      </c>
      <c r="C354" s="4">
        <v>2789.99</v>
      </c>
      <c r="D354" s="2">
        <v>110.7</v>
      </c>
    </row>
    <row r="355" spans="1:4" x14ac:dyDescent="0.3">
      <c r="A355" s="5" t="s">
        <v>274</v>
      </c>
      <c r="B355" s="5" t="s">
        <v>275</v>
      </c>
      <c r="C355" s="4">
        <v>979.99</v>
      </c>
      <c r="D355" s="2">
        <v>38.85</v>
      </c>
    </row>
    <row r="356" spans="1:4" x14ac:dyDescent="0.3">
      <c r="A356" s="5" t="s">
        <v>276</v>
      </c>
      <c r="B356" s="5" t="s">
        <v>92</v>
      </c>
      <c r="C356" s="4">
        <v>1224.99</v>
      </c>
      <c r="D356" s="2">
        <v>48.6</v>
      </c>
    </row>
    <row r="357" spans="1:4" x14ac:dyDescent="0.3">
      <c r="A357" s="5" t="s">
        <v>277</v>
      </c>
      <c r="B357" s="5" t="s">
        <v>278</v>
      </c>
      <c r="C357" s="4">
        <v>2643.99</v>
      </c>
      <c r="D357" s="2">
        <v>104.95</v>
      </c>
    </row>
    <row r="358" spans="1:4" x14ac:dyDescent="0.3">
      <c r="A358" s="5" t="s">
        <v>279</v>
      </c>
      <c r="B358" s="5" t="s">
        <v>280</v>
      </c>
      <c r="C358" s="4">
        <v>2643.99</v>
      </c>
      <c r="D358" s="2">
        <v>104.95</v>
      </c>
    </row>
    <row r="359" spans="1:4" x14ac:dyDescent="0.3">
      <c r="A359" s="5" t="s">
        <v>281</v>
      </c>
      <c r="B359" s="5" t="s">
        <v>282</v>
      </c>
      <c r="C359" s="4">
        <v>2915.99</v>
      </c>
      <c r="D359" s="2">
        <v>115.7</v>
      </c>
    </row>
    <row r="360" spans="1:4" x14ac:dyDescent="0.3">
      <c r="A360" s="5" t="s">
        <v>283</v>
      </c>
      <c r="B360" s="5" t="s">
        <v>284</v>
      </c>
      <c r="C360" s="4">
        <v>2944.99</v>
      </c>
      <c r="D360" s="2">
        <v>116.85000000000001</v>
      </c>
    </row>
    <row r="361" spans="1:4" x14ac:dyDescent="0.3">
      <c r="A361" s="5" t="s">
        <v>285</v>
      </c>
      <c r="B361" s="5" t="s">
        <v>286</v>
      </c>
      <c r="C361" s="4">
        <v>3012.99</v>
      </c>
      <c r="D361" s="2">
        <v>119.55000000000001</v>
      </c>
    </row>
    <row r="362" spans="1:4" x14ac:dyDescent="0.3">
      <c r="A362" s="5" t="s">
        <v>287</v>
      </c>
      <c r="B362" s="5" t="s">
        <v>288</v>
      </c>
      <c r="C362" s="4">
        <v>820.99</v>
      </c>
      <c r="D362" s="2">
        <v>32.550000000000004</v>
      </c>
    </row>
    <row r="363" spans="1:4" x14ac:dyDescent="0.3">
      <c r="A363" s="5" t="s">
        <v>289</v>
      </c>
      <c r="B363" s="5" t="s">
        <v>290</v>
      </c>
      <c r="C363" s="4">
        <v>3121.99</v>
      </c>
      <c r="D363" s="2">
        <v>120.30000000000001</v>
      </c>
    </row>
    <row r="364" spans="1:4" x14ac:dyDescent="0.3">
      <c r="A364" s="5" t="s">
        <v>291</v>
      </c>
      <c r="B364" s="5" t="s">
        <v>292</v>
      </c>
      <c r="C364" s="4">
        <v>3340.99</v>
      </c>
      <c r="D364" s="2">
        <v>132.55000000000001</v>
      </c>
    </row>
    <row r="365" spans="1:4" x14ac:dyDescent="0.3">
      <c r="A365" s="5" t="s">
        <v>293</v>
      </c>
      <c r="B365" s="5" t="s">
        <v>294</v>
      </c>
      <c r="C365" s="4">
        <v>3673.99</v>
      </c>
      <c r="D365" s="2">
        <v>145.80000000000001</v>
      </c>
    </row>
    <row r="366" spans="1:4" x14ac:dyDescent="0.3">
      <c r="A366" s="5" t="s">
        <v>295</v>
      </c>
      <c r="B366" s="5" t="s">
        <v>296</v>
      </c>
      <c r="C366" s="4">
        <v>207.99</v>
      </c>
      <c r="D366" s="2">
        <v>8.25</v>
      </c>
    </row>
    <row r="367" spans="1:4" x14ac:dyDescent="0.3">
      <c r="A367" s="5" t="s">
        <v>297</v>
      </c>
      <c r="B367" s="5" t="s">
        <v>298</v>
      </c>
      <c r="C367" s="4">
        <v>3673.99</v>
      </c>
      <c r="D367" s="2">
        <v>145.80000000000001</v>
      </c>
    </row>
    <row r="368" spans="1:4" x14ac:dyDescent="0.3">
      <c r="A368" s="5" t="s">
        <v>299</v>
      </c>
      <c r="B368" s="5" t="s">
        <v>300</v>
      </c>
      <c r="C368" s="4">
        <v>3783.99</v>
      </c>
      <c r="D368" s="2">
        <v>150.20000000000002</v>
      </c>
    </row>
    <row r="369" spans="1:4" x14ac:dyDescent="0.3">
      <c r="A369" s="5" t="s">
        <v>301</v>
      </c>
      <c r="B369" s="5" t="s">
        <v>302</v>
      </c>
      <c r="C369" s="4">
        <v>3783.99</v>
      </c>
      <c r="D369" s="2">
        <v>150.20000000000002</v>
      </c>
    </row>
    <row r="370" spans="1:4" x14ac:dyDescent="0.3">
      <c r="A370" s="5" t="s">
        <v>303</v>
      </c>
      <c r="B370" s="5" t="s">
        <v>304</v>
      </c>
      <c r="C370" s="4">
        <v>169.99</v>
      </c>
      <c r="D370" s="2">
        <v>6.75</v>
      </c>
    </row>
    <row r="371" spans="1:4" x14ac:dyDescent="0.3">
      <c r="A371" s="5" t="s">
        <v>305</v>
      </c>
      <c r="B371" s="5" t="s">
        <v>306</v>
      </c>
      <c r="C371" s="4">
        <v>3993.99</v>
      </c>
      <c r="D371" s="2">
        <v>158.5</v>
      </c>
    </row>
    <row r="372" spans="1:4" x14ac:dyDescent="0.3">
      <c r="A372" s="5" t="s">
        <v>307</v>
      </c>
      <c r="B372" s="5" t="s">
        <v>308</v>
      </c>
      <c r="C372" s="4">
        <v>4303.99</v>
      </c>
      <c r="D372" s="2">
        <v>170.8</v>
      </c>
    </row>
    <row r="373" spans="1:4" x14ac:dyDescent="0.3">
      <c r="A373" s="5" t="s">
        <v>309</v>
      </c>
      <c r="B373" s="5" t="s">
        <v>310</v>
      </c>
      <c r="C373" s="4">
        <v>4599.99</v>
      </c>
      <c r="D373" s="2">
        <v>178.10000000000002</v>
      </c>
    </row>
    <row r="374" spans="1:4" x14ac:dyDescent="0.3">
      <c r="A374" s="5" t="s">
        <v>311</v>
      </c>
      <c r="B374" s="5" t="s">
        <v>312</v>
      </c>
      <c r="C374" s="4">
        <v>392.99</v>
      </c>
      <c r="D374" s="2">
        <v>15.600000000000001</v>
      </c>
    </row>
    <row r="375" spans="1:4" x14ac:dyDescent="0.3">
      <c r="A375" s="5" t="s">
        <v>313</v>
      </c>
      <c r="B375" s="5" t="s">
        <v>314</v>
      </c>
      <c r="C375" s="4">
        <v>491.99</v>
      </c>
      <c r="D375" s="2">
        <v>19.5</v>
      </c>
    </row>
    <row r="376" spans="1:4" x14ac:dyDescent="0.3">
      <c r="A376" s="5" t="s">
        <v>315</v>
      </c>
      <c r="B376" s="5" t="s">
        <v>316</v>
      </c>
      <c r="C376" s="4">
        <v>515.99</v>
      </c>
      <c r="D376" s="2">
        <v>20.450000000000003</v>
      </c>
    </row>
    <row r="377" spans="1:4" x14ac:dyDescent="0.3">
      <c r="A377" s="5" t="s">
        <v>317</v>
      </c>
      <c r="B377" s="5" t="s">
        <v>318</v>
      </c>
      <c r="C377" s="4">
        <v>515.99</v>
      </c>
      <c r="D377" s="2">
        <v>20.450000000000003</v>
      </c>
    </row>
    <row r="378" spans="1:4" x14ac:dyDescent="0.3">
      <c r="A378" s="5" t="s">
        <v>319</v>
      </c>
      <c r="B378" s="5" t="s">
        <v>320</v>
      </c>
      <c r="C378" s="4">
        <v>515.99</v>
      </c>
      <c r="D378" s="2">
        <v>20.450000000000003</v>
      </c>
    </row>
    <row r="379" spans="1:4" x14ac:dyDescent="0.3">
      <c r="A379" s="5" t="s">
        <v>321</v>
      </c>
      <c r="B379" s="5" t="s">
        <v>322</v>
      </c>
      <c r="C379" s="4">
        <v>515.99</v>
      </c>
      <c r="D379" s="2">
        <v>20.450000000000003</v>
      </c>
    </row>
    <row r="380" spans="1:4" x14ac:dyDescent="0.3">
      <c r="A380" s="5" t="s">
        <v>323</v>
      </c>
      <c r="B380" s="5" t="s">
        <v>324</v>
      </c>
      <c r="C380" s="4">
        <v>4631.99</v>
      </c>
      <c r="D380" s="2">
        <v>183.8</v>
      </c>
    </row>
    <row r="381" spans="1:4" x14ac:dyDescent="0.3">
      <c r="A381" s="5" t="s">
        <v>325</v>
      </c>
      <c r="B381" s="5" t="s">
        <v>326</v>
      </c>
      <c r="C381" s="4">
        <v>4631.99</v>
      </c>
      <c r="D381" s="2">
        <v>183.8</v>
      </c>
    </row>
    <row r="382" spans="1:4" x14ac:dyDescent="0.3">
      <c r="A382" s="5" t="s">
        <v>327</v>
      </c>
      <c r="B382" s="5" t="s">
        <v>328</v>
      </c>
      <c r="C382" s="4">
        <v>4804.99</v>
      </c>
      <c r="D382" s="2">
        <v>190.65</v>
      </c>
    </row>
    <row r="383" spans="1:4" x14ac:dyDescent="0.3">
      <c r="A383" s="5" t="s">
        <v>329</v>
      </c>
      <c r="B383" s="5" t="s">
        <v>330</v>
      </c>
      <c r="C383" s="4">
        <v>5056.99</v>
      </c>
      <c r="D383" s="2">
        <v>197</v>
      </c>
    </row>
    <row r="384" spans="1:4" x14ac:dyDescent="0.3">
      <c r="A384" s="5" t="s">
        <v>331</v>
      </c>
      <c r="B384" s="5" t="s">
        <v>332</v>
      </c>
      <c r="C384" s="4">
        <v>1194.99</v>
      </c>
      <c r="D384" s="2">
        <v>47.400000000000006</v>
      </c>
    </row>
    <row r="385" spans="1:4" x14ac:dyDescent="0.3">
      <c r="A385" s="5" t="s">
        <v>333</v>
      </c>
      <c r="B385" s="5" t="s">
        <v>334</v>
      </c>
      <c r="C385" s="4">
        <v>369.99</v>
      </c>
      <c r="D385" s="2">
        <v>14.65</v>
      </c>
    </row>
    <row r="386" spans="1:4" x14ac:dyDescent="0.3">
      <c r="A386" s="5" t="s">
        <v>335</v>
      </c>
      <c r="B386" s="5" t="s">
        <v>336</v>
      </c>
      <c r="C386" s="4">
        <v>1663.99</v>
      </c>
      <c r="D386" s="2">
        <v>66.05</v>
      </c>
    </row>
    <row r="387" spans="1:4" x14ac:dyDescent="0.3">
      <c r="A387" s="5" t="s">
        <v>337</v>
      </c>
      <c r="B387" s="5" t="s">
        <v>338</v>
      </c>
      <c r="C387" s="4">
        <v>377.99</v>
      </c>
      <c r="D387" s="2">
        <v>14.950000000000001</v>
      </c>
    </row>
    <row r="388" spans="1:4" x14ac:dyDescent="0.3">
      <c r="A388" s="5" t="s">
        <v>339</v>
      </c>
      <c r="B388" s="5" t="s">
        <v>340</v>
      </c>
      <c r="C388" s="4">
        <v>4992.99</v>
      </c>
      <c r="D388" s="2">
        <v>198.15</v>
      </c>
    </row>
    <row r="389" spans="1:4" x14ac:dyDescent="0.3">
      <c r="A389" s="5" t="s">
        <v>341</v>
      </c>
      <c r="B389" s="5" t="s">
        <v>342</v>
      </c>
      <c r="C389" s="4">
        <v>434.99</v>
      </c>
      <c r="D389" s="2">
        <v>16.05</v>
      </c>
    </row>
    <row r="390" spans="1:4" x14ac:dyDescent="0.3">
      <c r="A390" s="5" t="s">
        <v>343</v>
      </c>
      <c r="B390" s="5" t="s">
        <v>344</v>
      </c>
      <c r="C390" s="4">
        <v>493.99</v>
      </c>
      <c r="D390" s="2">
        <v>19.600000000000001</v>
      </c>
    </row>
    <row r="391" spans="1:4" x14ac:dyDescent="0.3">
      <c r="A391" s="5" t="s">
        <v>345</v>
      </c>
      <c r="B391" s="5" t="s">
        <v>346</v>
      </c>
      <c r="C391" s="4">
        <v>493.99</v>
      </c>
      <c r="D391" s="2">
        <v>19.600000000000001</v>
      </c>
    </row>
    <row r="392" spans="1:4" x14ac:dyDescent="0.3">
      <c r="A392" s="5" t="s">
        <v>347</v>
      </c>
      <c r="B392" s="5" t="s">
        <v>348</v>
      </c>
      <c r="C392" s="4">
        <v>432.99</v>
      </c>
      <c r="D392" s="2">
        <v>17.150000000000002</v>
      </c>
    </row>
    <row r="393" spans="1:4" x14ac:dyDescent="0.3">
      <c r="A393" s="5" t="s">
        <v>349</v>
      </c>
      <c r="B393" s="5" t="s">
        <v>350</v>
      </c>
      <c r="C393" s="4">
        <v>255.99</v>
      </c>
      <c r="D393" s="2">
        <v>10.100000000000001</v>
      </c>
    </row>
    <row r="394" spans="1:4" x14ac:dyDescent="0.3">
      <c r="A394" s="5" t="s">
        <v>351</v>
      </c>
      <c r="B394" s="5" t="s">
        <v>352</v>
      </c>
      <c r="C394" s="4">
        <v>166.99</v>
      </c>
      <c r="D394" s="2">
        <v>6.6000000000000005</v>
      </c>
    </row>
    <row r="395" spans="1:4" x14ac:dyDescent="0.3">
      <c r="A395" s="5" t="s">
        <v>353</v>
      </c>
      <c r="B395" s="5" t="s">
        <v>354</v>
      </c>
      <c r="C395" s="4">
        <v>5136.99</v>
      </c>
      <c r="D395" s="2">
        <v>203.85000000000002</v>
      </c>
    </row>
    <row r="396" spans="1:4" x14ac:dyDescent="0.3">
      <c r="A396" s="5" t="s">
        <v>355</v>
      </c>
      <c r="B396" s="5" t="s">
        <v>356</v>
      </c>
      <c r="C396" s="4">
        <v>5199.99</v>
      </c>
      <c r="D396" s="2">
        <v>206.35000000000002</v>
      </c>
    </row>
    <row r="397" spans="1:4" x14ac:dyDescent="0.3">
      <c r="A397" s="5" t="s">
        <v>357</v>
      </c>
      <c r="B397" s="5" t="s">
        <v>358</v>
      </c>
      <c r="C397" s="4">
        <v>6672.99</v>
      </c>
      <c r="D397" s="2">
        <v>261.5</v>
      </c>
    </row>
    <row r="398" spans="1:4" x14ac:dyDescent="0.3">
      <c r="A398" s="5" t="s">
        <v>359</v>
      </c>
      <c r="B398" s="5" t="s">
        <v>360</v>
      </c>
      <c r="C398" s="4">
        <v>247.99</v>
      </c>
      <c r="D398" s="2">
        <v>9.8500000000000014</v>
      </c>
    </row>
    <row r="399" spans="1:4" x14ac:dyDescent="0.3">
      <c r="A399" s="5" t="s">
        <v>361</v>
      </c>
      <c r="B399" s="5" t="s">
        <v>362</v>
      </c>
      <c r="C399" s="4">
        <v>6214.99</v>
      </c>
      <c r="D399" s="2">
        <v>246.65</v>
      </c>
    </row>
    <row r="400" spans="1:4" x14ac:dyDescent="0.3">
      <c r="A400" s="5" t="s">
        <v>363</v>
      </c>
      <c r="B400" s="5" t="s">
        <v>364</v>
      </c>
      <c r="C400" s="4">
        <v>353.99</v>
      </c>
      <c r="D400" s="2">
        <v>14.05</v>
      </c>
    </row>
    <row r="401" spans="1:4" x14ac:dyDescent="0.3">
      <c r="A401" s="5" t="s">
        <v>365</v>
      </c>
      <c r="B401" s="5" t="s">
        <v>366</v>
      </c>
      <c r="C401" s="4">
        <v>583.99</v>
      </c>
      <c r="D401" s="2">
        <v>23.150000000000002</v>
      </c>
    </row>
    <row r="402" spans="1:4" x14ac:dyDescent="0.3">
      <c r="A402" s="5" t="s">
        <v>367</v>
      </c>
      <c r="B402" s="5" t="s">
        <v>368</v>
      </c>
      <c r="C402" s="4">
        <v>559.99</v>
      </c>
      <c r="D402" s="2">
        <v>22.200000000000003</v>
      </c>
    </row>
    <row r="403" spans="1:4" x14ac:dyDescent="0.3">
      <c r="A403" s="5" t="s">
        <v>369</v>
      </c>
      <c r="B403" s="5" t="s">
        <v>370</v>
      </c>
      <c r="C403" s="4">
        <v>7451.99</v>
      </c>
      <c r="D403" s="2">
        <v>295.75</v>
      </c>
    </row>
    <row r="404" spans="1:4" x14ac:dyDescent="0.3">
      <c r="A404" s="5" t="s">
        <v>371</v>
      </c>
      <c r="B404" s="5" t="s">
        <v>372</v>
      </c>
      <c r="C404" s="4">
        <v>498.99</v>
      </c>
      <c r="D404" s="2">
        <v>19.75</v>
      </c>
    </row>
    <row r="405" spans="1:4" x14ac:dyDescent="0.3">
      <c r="A405" s="5" t="s">
        <v>373</v>
      </c>
      <c r="B405" s="5" t="s">
        <v>374</v>
      </c>
      <c r="C405" s="4">
        <v>8496.99</v>
      </c>
      <c r="D405" s="2">
        <v>331.90000000000003</v>
      </c>
    </row>
    <row r="406" spans="1:4" x14ac:dyDescent="0.3">
      <c r="A406" s="5" t="s">
        <v>375</v>
      </c>
      <c r="B406" s="5" t="s">
        <v>376</v>
      </c>
      <c r="C406" s="4">
        <v>8383.99</v>
      </c>
      <c r="D406" s="2">
        <v>331.90000000000003</v>
      </c>
    </row>
    <row r="407" spans="1:4" x14ac:dyDescent="0.3">
      <c r="A407" s="5" t="s">
        <v>377</v>
      </c>
      <c r="B407" s="5" t="s">
        <v>378</v>
      </c>
      <c r="C407" s="4">
        <v>186.99</v>
      </c>
      <c r="D407" s="2">
        <v>7.4</v>
      </c>
    </row>
    <row r="408" spans="1:4" x14ac:dyDescent="0.3">
      <c r="A408" s="5" t="s">
        <v>379</v>
      </c>
      <c r="B408" s="5" t="s">
        <v>380</v>
      </c>
      <c r="C408" s="4">
        <v>4209.99</v>
      </c>
      <c r="D408" s="2">
        <v>167.10000000000002</v>
      </c>
    </row>
    <row r="409" spans="1:4" x14ac:dyDescent="0.3">
      <c r="A409" s="5" t="s">
        <v>381</v>
      </c>
      <c r="B409" s="5" t="s">
        <v>382</v>
      </c>
      <c r="C409" s="4">
        <v>4286.99</v>
      </c>
      <c r="D409" s="2">
        <v>170.10000000000002</v>
      </c>
    </row>
    <row r="410" spans="1:4" x14ac:dyDescent="0.3">
      <c r="A410" s="5" t="s">
        <v>383</v>
      </c>
      <c r="B410" s="5" t="s">
        <v>384</v>
      </c>
      <c r="C410" s="4">
        <v>562.99</v>
      </c>
      <c r="D410" s="2">
        <v>22.3</v>
      </c>
    </row>
    <row r="411" spans="1:4" x14ac:dyDescent="0.3">
      <c r="A411" s="5" t="s">
        <v>385</v>
      </c>
      <c r="B411" s="5" t="s">
        <v>386</v>
      </c>
      <c r="C411" s="4">
        <v>408.99</v>
      </c>
      <c r="D411" s="2">
        <v>16.2</v>
      </c>
    </row>
    <row r="412" spans="1:4" x14ac:dyDescent="0.3">
      <c r="A412" s="5" t="s">
        <v>387</v>
      </c>
      <c r="B412" s="5" t="s">
        <v>388</v>
      </c>
      <c r="C412" s="4">
        <v>8515.99</v>
      </c>
      <c r="D412" s="2">
        <v>337.8</v>
      </c>
    </row>
    <row r="413" spans="1:4" x14ac:dyDescent="0.3">
      <c r="A413" s="5" t="s">
        <v>389</v>
      </c>
      <c r="B413" s="5" t="s">
        <v>390</v>
      </c>
      <c r="C413" s="4">
        <v>8515.99</v>
      </c>
      <c r="D413" s="2">
        <v>337.8</v>
      </c>
    </row>
    <row r="414" spans="1:4" x14ac:dyDescent="0.3">
      <c r="A414" s="5" t="s">
        <v>391</v>
      </c>
      <c r="B414" s="5" t="s">
        <v>392</v>
      </c>
      <c r="C414" s="4">
        <v>115.99</v>
      </c>
      <c r="D414" s="2">
        <v>4.6000000000000005</v>
      </c>
    </row>
    <row r="415" spans="1:4" x14ac:dyDescent="0.3">
      <c r="A415" s="5" t="s">
        <v>393</v>
      </c>
      <c r="B415" s="5" t="s">
        <v>394</v>
      </c>
      <c r="C415" s="4">
        <v>87.99</v>
      </c>
      <c r="D415" s="2">
        <v>3.45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Šumbera</dc:creator>
  <cp:lastModifiedBy>Marek Šumbera</cp:lastModifiedBy>
  <dcterms:created xsi:type="dcterms:W3CDTF">2025-10-31T10:35:33Z</dcterms:created>
  <dcterms:modified xsi:type="dcterms:W3CDTF">2025-10-31T10:57:33Z</dcterms:modified>
</cp:coreProperties>
</file>